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AlgorithmName="SHA-512" workbookHashValue="EvTXwPEPwRLER1U3hWW6u8jDKN1fjhZymMKibYO/JowQ+VLY2jlm1ZEbldk96HptiVzTy0xg0MhHgfhLFF+Kyw==" workbookSaltValue="5BXI38ml9NzlxG7snNqMbg==" workbookSpinCount="100000" lockStructure="1"/>
  <bookViews>
    <workbookView xWindow="390" yWindow="3555" windowWidth="19440" windowHeight="3405"/>
  </bookViews>
  <sheets>
    <sheet name="Maksutaulukko" sheetId="6" r:id="rId1"/>
    <sheet name="budjetti" sheetId="5" r:id="rId2"/>
  </sheets>
  <calcPr calcId="145621"/>
</workbook>
</file>

<file path=xl/calcChain.xml><?xml version="1.0" encoding="utf-8"?>
<calcChain xmlns="http://schemas.openxmlformats.org/spreadsheetml/2006/main">
  <c r="C5" i="5" l="1"/>
  <c r="C26" i="5" l="1"/>
  <c r="C23" i="5"/>
  <c r="J8" i="5"/>
  <c r="I8" i="5"/>
  <c r="H8" i="5"/>
  <c r="G8" i="5"/>
  <c r="F8" i="5"/>
  <c r="E8" i="5"/>
  <c r="D8" i="5"/>
  <c r="C8" i="5"/>
  <c r="C16" i="5" s="1"/>
  <c r="C19" i="5" s="1"/>
  <c r="B8" i="5"/>
  <c r="J5" i="5"/>
  <c r="I5" i="5"/>
  <c r="H5" i="5"/>
  <c r="G5" i="5"/>
  <c r="F5" i="5"/>
  <c r="E5" i="5"/>
  <c r="D5" i="5"/>
  <c r="B5" i="5"/>
  <c r="N3" i="5"/>
  <c r="N6" i="5"/>
  <c r="C25" i="5" s="1"/>
  <c r="N9" i="5"/>
  <c r="N10" i="5"/>
  <c r="N11" i="5"/>
  <c r="C28" i="5" s="1"/>
  <c r="N12" i="5"/>
  <c r="N13" i="5"/>
  <c r="K14" i="5"/>
  <c r="L14" i="5"/>
  <c r="M14" i="5"/>
  <c r="P4" i="6"/>
  <c r="P5" i="6"/>
  <c r="P6" i="6"/>
  <c r="P7" i="6"/>
  <c r="P8" i="6"/>
  <c r="P9" i="6"/>
  <c r="P10" i="6"/>
  <c r="P11" i="6"/>
  <c r="P12" i="6"/>
  <c r="P13" i="6"/>
  <c r="P14" i="6"/>
  <c r="P15" i="6"/>
  <c r="B32" i="6"/>
  <c r="C32" i="6"/>
  <c r="D32" i="6"/>
  <c r="F32" i="6"/>
  <c r="G32" i="6"/>
  <c r="H32" i="6"/>
  <c r="I32" i="6"/>
  <c r="J32" i="6"/>
  <c r="K32" i="6"/>
  <c r="L32" i="6"/>
  <c r="M32" i="6"/>
  <c r="N32" i="6"/>
  <c r="O32" i="6"/>
  <c r="P3" i="6"/>
  <c r="G16" i="5" l="1"/>
  <c r="G19" i="5" s="1"/>
  <c r="I16" i="5"/>
  <c r="I19" i="5" s="1"/>
  <c r="E16" i="5"/>
  <c r="E19" i="5" s="1"/>
  <c r="D16" i="5"/>
  <c r="D19" i="5" s="1"/>
  <c r="H16" i="5"/>
  <c r="H19" i="5" s="1"/>
  <c r="N8" i="5"/>
  <c r="C27" i="5" s="1"/>
  <c r="B16" i="5"/>
  <c r="B19" i="5" s="1"/>
  <c r="F16" i="5"/>
  <c r="F19" i="5" s="1"/>
  <c r="J16" i="5"/>
  <c r="J19" i="5" s="1"/>
  <c r="N5" i="5"/>
  <c r="P32" i="6"/>
  <c r="E32" i="5" l="1"/>
  <c r="C24" i="5"/>
  <c r="N14" i="5"/>
  <c r="N19" i="5" s="1"/>
  <c r="M19" i="5" s="1"/>
  <c r="D1" i="5" l="1"/>
</calcChain>
</file>

<file path=xl/comments1.xml><?xml version="1.0" encoding="utf-8"?>
<comments xmlns="http://schemas.openxmlformats.org/spreadsheetml/2006/main">
  <authors>
    <author>Elo Katri S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sis. jääajan ja tuomariveloituksen.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sis. jaostomaksun, kalenterit a´40 € ja Lumilyhtyarvat a' 60 € / pelaaja</t>
        </r>
      </text>
    </comment>
  </commentList>
</comments>
</file>

<file path=xl/sharedStrings.xml><?xml version="1.0" encoding="utf-8"?>
<sst xmlns="http://schemas.openxmlformats.org/spreadsheetml/2006/main" count="90" uniqueCount="60">
  <si>
    <t>Nimi</t>
  </si>
  <si>
    <t>Joulukuu</t>
  </si>
  <si>
    <t>Talkoot</t>
  </si>
  <si>
    <t>Mainostulot</t>
  </si>
  <si>
    <t>Tulot</t>
  </si>
  <si>
    <t>Menot</t>
  </si>
  <si>
    <t>Jaostomaksu</t>
  </si>
  <si>
    <t>Muut</t>
  </si>
  <si>
    <t>Yhteensä</t>
  </si>
  <si>
    <t>Kuukausi</t>
  </si>
  <si>
    <t>Erotus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</si>
  <si>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</si>
  <si>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</si>
  <si>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</si>
  <si>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</si>
  <si>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</si>
  <si>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</si>
  <si>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</si>
  <si>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</si>
  <si>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</si>
  <si>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</si>
  <si>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</si>
  <si>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</si>
  <si>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a' hinta</t>
  </si>
  <si>
    <t>yhteensä</t>
  </si>
  <si>
    <t>pelit</t>
  </si>
  <si>
    <t>kk yhteensä</t>
  </si>
  <si>
    <t>Kausimaksu</t>
  </si>
  <si>
    <t>Sarjamaksut</t>
  </si>
  <si>
    <t>Jäät</t>
  </si>
  <si>
    <t>Pelaajia</t>
  </si>
  <si>
    <t>Harj sarja</t>
  </si>
  <si>
    <t>Sarjamaksuja</t>
  </si>
  <si>
    <t>Pelaajat maksu</t>
  </si>
  <si>
    <t>Maksut yht</t>
  </si>
  <si>
    <t>IBAN FI7151040040016150</t>
  </si>
  <si>
    <t>Numero</t>
  </si>
  <si>
    <t>Maksettu yht</t>
  </si>
  <si>
    <t xml:space="preserve">                                                                                    </t>
  </si>
  <si>
    <t>Siirto ed. kaudelta+ tuotot</t>
  </si>
  <si>
    <t>Kausimaksut 15-16</t>
  </si>
  <si>
    <t>BUDJETTI KAUSI 2015-2016</t>
  </si>
  <si>
    <t>pr/kk</t>
  </si>
  <si>
    <t>kausi</t>
  </si>
  <si>
    <t>Pelit</t>
  </si>
  <si>
    <t>kk- maksu</t>
  </si>
  <si>
    <t>Kalenteri</t>
  </si>
  <si>
    <t>Toimihenkilöt</t>
  </si>
  <si>
    <t>Paidat</t>
  </si>
  <si>
    <t>KK-korvaus</t>
  </si>
  <si>
    <t>Vastuuvalmentaja</t>
  </si>
  <si>
    <t xml:space="preserve"> </t>
  </si>
  <si>
    <t>Apuvalmentaja</t>
  </si>
  <si>
    <t>Jojo</t>
  </si>
  <si>
    <t>Huolto</t>
  </si>
  <si>
    <t>Rahuri</t>
  </si>
  <si>
    <t>jäät</t>
  </si>
  <si>
    <t>Jaos</t>
  </si>
  <si>
    <t>Matkakulut</t>
  </si>
  <si>
    <t>Muut 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</si>
</sst>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3" formatCode="_-* #,##0.00\ _€_-;\-* #,##0.00\ _€_-;_-* &quot;-&quot;??\ _€_-;_-@_-"/>
    <numFmt numFmtId="164" formatCode="[$-40B]0"/>
    <numFmt numFmtId="165" formatCode="#,##0.00&quot; &quot;[$€-40B];[Red]&quot;-&quot;#,##0.00&quot; &quot;[$€-40B]"/>
    <numFmt numFmtId="166" formatCode="[$-40B]General"/>
  </numFmts>
  <fonts count="24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0"/>
      <name val="Arial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FF0000"/>
      <name val="Arial1"/>
    </font>
    <font>
      <sz val="11"/>
      <color rgb="FFFF0000"/>
      <name val="Calibri"/>
      <family val="2"/>
    </font>
    <font>
      <sz val="11"/>
      <color rgb="FF000000"/>
      <name val="Calibri"/>
    </font>
    <font>
      <sz val="9"/>
      <color indexed="81"/>
      <name val="Tahoma"/>
      <charset val="1"/>
    </font>
    <font>
      <b/>
      <sz val="20"/>
      <color rgb="FF000000"/>
      <name val="Calibri"/>
      <family val="2"/>
    </font>
    <font>
      <b/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rgb="FFCCC1DA"/>
        <bgColor rgb="FFCCC1DA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66"/>
        <bgColor rgb="FFFFFF66"/>
      </patternFill>
    </fill>
    <fill>
      <patternFill patternType="solid">
        <fgColor rgb="FFFF0066"/>
        <bgColor rgb="FFFF0066"/>
      </patternFill>
    </fill>
    <fill>
      <patternFill patternType="solid">
        <fgColor rgb="FFCC66FF"/>
        <bgColor rgb="FFCC66FF"/>
      </patternFill>
    </fill>
    <fill>
      <patternFill patternType="solid">
        <fgColor rgb="FFCCFF33"/>
        <bgColor rgb="FFCCFF33"/>
      </patternFill>
    </fill>
    <fill>
      <patternFill patternType="solid">
        <fgColor rgb="FF66FFFF"/>
        <bgColor rgb="FF66FFFF"/>
      </patternFill>
    </fill>
    <fill>
      <patternFill patternType="solid">
        <fgColor rgb="FF3399FF"/>
        <bgColor rgb="FF3399FF"/>
      </patternFill>
    </fill>
    <fill>
      <patternFill patternType="solid">
        <fgColor rgb="FFFF0000"/>
        <bgColor rgb="FFFF0000"/>
      </patternFill>
    </fill>
    <fill>
      <patternFill patternType="solid">
        <fgColor rgb="FFFF66FF"/>
        <bgColor rgb="FFFF66FF"/>
      </patternFill>
    </fill>
    <fill>
      <patternFill patternType="solid">
        <fgColor rgb="FFFF6600"/>
        <bgColor rgb="FFFF6600"/>
      </patternFill>
    </fill>
    <fill>
      <patternFill patternType="solid">
        <fgColor rgb="FFB3A2C7"/>
        <bgColor rgb="FFB3A2C7"/>
      </patternFill>
    </fill>
    <fill>
      <patternFill patternType="solid">
        <fgColor rgb="FFAECF00"/>
        <bgColor rgb="FFAECF00"/>
      </patternFill>
    </fill>
    <fill>
      <patternFill patternType="solid">
        <fgColor rgb="FFFFFF00"/>
        <bgColor rgb="FFFFFF00"/>
      </patternFill>
    </fill>
    <fill>
      <patternFill patternType="solid">
        <fgColor rgb="FF558ED5"/>
        <bgColor rgb="FF558ED5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rgb="FF92D050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996633"/>
      </patternFill>
    </fill>
    <fill>
      <patternFill patternType="solid">
        <fgColor theme="8" tint="0.59999389629810485"/>
        <bgColor rgb="FF00999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11" fillId="0" borderId="0" applyFont="0" applyFill="0" applyBorder="0" applyAlignment="0" applyProtection="0"/>
    <xf numFmtId="166" fontId="1" fillId="0" borderId="0" applyBorder="0" applyProtection="0"/>
  </cellStyleXfs>
  <cellXfs count="119">
    <xf numFmtId="0" fontId="0" fillId="0" borderId="0" xfId="0"/>
    <xf numFmtId="0" fontId="1" fillId="0" borderId="0" xfId="1" applyFont="1" applyFill="1" applyAlignment="1"/>
    <xf numFmtId="0" fontId="5" fillId="2" borderId="0" xfId="1" applyFont="1" applyFill="1" applyAlignment="1"/>
    <xf numFmtId="0" fontId="1" fillId="2" borderId="0" xfId="1" applyFont="1" applyFill="1" applyAlignment="1"/>
    <xf numFmtId="0" fontId="5" fillId="0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7" borderId="1" xfId="1" applyFont="1" applyFill="1" applyBorder="1" applyAlignment="1">
      <alignment vertical="center"/>
    </xf>
    <xf numFmtId="0" fontId="5" fillId="8" borderId="1" xfId="1" applyFont="1" applyFill="1" applyBorder="1" applyAlignment="1">
      <alignment vertical="center"/>
    </xf>
    <xf numFmtId="0" fontId="5" fillId="9" borderId="1" xfId="1" applyFont="1" applyFill="1" applyBorder="1" applyAlignment="1">
      <alignment vertical="center"/>
    </xf>
    <xf numFmtId="0" fontId="5" fillId="10" borderId="1" xfId="1" applyFont="1" applyFill="1" applyBorder="1" applyAlignment="1">
      <alignment vertical="center"/>
    </xf>
    <xf numFmtId="0" fontId="5" fillId="11" borderId="1" xfId="1" applyFont="1" applyFill="1" applyBorder="1" applyAlignment="1">
      <alignment vertical="center"/>
    </xf>
    <xf numFmtId="0" fontId="5" fillId="12" borderId="1" xfId="1" applyFont="1" applyFill="1" applyBorder="1" applyAlignment="1">
      <alignment vertical="center"/>
    </xf>
    <xf numFmtId="0" fontId="5" fillId="13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/>
    <xf numFmtId="0" fontId="1" fillId="0" borderId="2" xfId="1" applyFont="1" applyFill="1" applyBorder="1" applyAlignment="1"/>
    <xf numFmtId="0" fontId="5" fillId="3" borderId="3" xfId="1" applyFont="1" applyFill="1" applyBorder="1" applyAlignment="1">
      <alignment horizontal="left" vertical="center"/>
    </xf>
    <xf numFmtId="0" fontId="1" fillId="0" borderId="4" xfId="1" applyFont="1" applyFill="1" applyBorder="1" applyAlignment="1"/>
    <xf numFmtId="0" fontId="5" fillId="3" borderId="5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shrinkToFit="1"/>
    </xf>
    <xf numFmtId="0" fontId="5" fillId="0" borderId="6" xfId="1" applyFont="1" applyFill="1" applyBorder="1" applyAlignment="1"/>
    <xf numFmtId="164" fontId="1" fillId="16" borderId="1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/>
    <xf numFmtId="0" fontId="5" fillId="0" borderId="1" xfId="1" applyFont="1" applyFill="1" applyBorder="1" applyAlignment="1">
      <alignment vertical="center" shrinkToFit="1"/>
    </xf>
    <xf numFmtId="0" fontId="5" fillId="0" borderId="1" xfId="1" applyFont="1" applyFill="1" applyBorder="1" applyAlignment="1"/>
    <xf numFmtId="0" fontId="1" fillId="0" borderId="8" xfId="1" applyFont="1" applyFill="1" applyBorder="1" applyAlignment="1"/>
    <xf numFmtId="0" fontId="7" fillId="0" borderId="7" xfId="1" applyFont="1" applyFill="1" applyBorder="1" applyAlignment="1"/>
    <xf numFmtId="0" fontId="7" fillId="0" borderId="1" xfId="1" applyFont="1" applyFill="1" applyBorder="1" applyAlignment="1"/>
    <xf numFmtId="0" fontId="1" fillId="17" borderId="1" xfId="1" applyFont="1" applyFill="1" applyBorder="1" applyAlignment="1"/>
    <xf numFmtId="0" fontId="8" fillId="0" borderId="6" xfId="1" applyFont="1" applyFill="1" applyBorder="1" applyAlignment="1"/>
    <xf numFmtId="0" fontId="1" fillId="18" borderId="1" xfId="1" applyFont="1" applyFill="1" applyBorder="1" applyAlignment="1"/>
    <xf numFmtId="0" fontId="5" fillId="0" borderId="6" xfId="1" applyFont="1" applyFill="1" applyBorder="1" applyAlignment="1">
      <alignment vertical="center" shrinkToFit="1"/>
    </xf>
    <xf numFmtId="0" fontId="1" fillId="11" borderId="1" xfId="1" applyFont="1" applyFill="1" applyBorder="1" applyAlignment="1"/>
    <xf numFmtId="0" fontId="5" fillId="0" borderId="10" xfId="1" applyFont="1" applyFill="1" applyBorder="1" applyAlignment="1"/>
    <xf numFmtId="0" fontId="1" fillId="19" borderId="1" xfId="1" applyFont="1" applyFill="1" applyBorder="1" applyAlignment="1"/>
    <xf numFmtId="0" fontId="1" fillId="16" borderId="1" xfId="1" applyFont="1" applyFill="1" applyBorder="1" applyAlignment="1"/>
    <xf numFmtId="0" fontId="1" fillId="0" borderId="0" xfId="1" applyFont="1" applyFill="1" applyAlignment="1"/>
    <xf numFmtId="0" fontId="9" fillId="21" borderId="0" xfId="1" applyFont="1" applyFill="1" applyAlignment="1"/>
    <xf numFmtId="0" fontId="9" fillId="20" borderId="0" xfId="1" applyFont="1" applyFill="1" applyAlignment="1"/>
    <xf numFmtId="0" fontId="7" fillId="0" borderId="1" xfId="1" applyFont="1" applyFill="1" applyBorder="1" applyAlignment="1">
      <alignment vertical="center" shrinkToFit="1"/>
    </xf>
    <xf numFmtId="0" fontId="5" fillId="0" borderId="0" xfId="1" applyFont="1" applyFill="1" applyAlignment="1"/>
    <xf numFmtId="0" fontId="1" fillId="25" borderId="0" xfId="1" applyFont="1" applyFill="1" applyAlignment="1"/>
    <xf numFmtId="0" fontId="10" fillId="22" borderId="1" xfId="0" applyFont="1" applyFill="1" applyBorder="1"/>
    <xf numFmtId="0" fontId="10" fillId="22" borderId="0" xfId="0" applyFont="1" applyFill="1" applyAlignment="1">
      <alignment horizontal="center" wrapText="1"/>
    </xf>
    <xf numFmtId="0" fontId="10" fillId="23" borderId="1" xfId="0" applyFont="1" applyFill="1" applyBorder="1"/>
    <xf numFmtId="0" fontId="10" fillId="23" borderId="1" xfId="0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/>
    </xf>
    <xf numFmtId="0" fontId="1" fillId="0" borderId="0" xfId="1" applyFont="1" applyFill="1" applyBorder="1" applyAlignment="1"/>
    <xf numFmtId="0" fontId="8" fillId="0" borderId="0" xfId="1" applyFont="1" applyFill="1" applyBorder="1" applyAlignment="1"/>
    <xf numFmtId="0" fontId="5" fillId="22" borderId="0" xfId="1" applyFont="1" applyFill="1" applyAlignment="1"/>
    <xf numFmtId="0" fontId="5" fillId="26" borderId="6" xfId="1" applyFont="1" applyFill="1" applyBorder="1" applyAlignment="1">
      <alignment horizontal="left" vertical="center"/>
    </xf>
    <xf numFmtId="0" fontId="1" fillId="28" borderId="0" xfId="1" applyFont="1" applyFill="1" applyBorder="1" applyAlignment="1"/>
    <xf numFmtId="0" fontId="12" fillId="0" borderId="0" xfId="1" applyFont="1" applyFill="1" applyAlignment="1"/>
    <xf numFmtId="0" fontId="10" fillId="22" borderId="6" xfId="0" applyFont="1" applyFill="1" applyBorder="1"/>
    <xf numFmtId="0" fontId="10" fillId="23" borderId="6" xfId="0" applyFont="1" applyFill="1" applyBorder="1"/>
    <xf numFmtId="0" fontId="13" fillId="0" borderId="0" xfId="1" applyFont="1" applyFill="1" applyBorder="1" applyAlignment="1"/>
    <xf numFmtId="0" fontId="6" fillId="0" borderId="0" xfId="1" applyFont="1" applyFill="1" applyBorder="1" applyAlignment="1"/>
    <xf numFmtId="0" fontId="1" fillId="27" borderId="0" xfId="1" applyFont="1" applyFill="1" applyBorder="1" applyAlignment="1"/>
    <xf numFmtId="0" fontId="1" fillId="0" borderId="0" xfId="1" applyFont="1" applyFill="1" applyBorder="1" applyAlignment="1">
      <alignment shrinkToFit="1"/>
    </xf>
    <xf numFmtId="0" fontId="1" fillId="29" borderId="0" xfId="1" applyFont="1" applyFill="1" applyAlignment="1"/>
    <xf numFmtId="0" fontId="14" fillId="0" borderId="0" xfId="1" applyFont="1" applyFill="1" applyAlignment="1"/>
    <xf numFmtId="0" fontId="9" fillId="0" borderId="0" xfId="1" applyFont="1" applyFill="1" applyAlignment="1"/>
    <xf numFmtId="0" fontId="9" fillId="24" borderId="0" xfId="1" applyFont="1" applyFill="1" applyAlignment="1"/>
    <xf numFmtId="0" fontId="5" fillId="30" borderId="1" xfId="1" applyFont="1" applyFill="1" applyBorder="1" applyAlignment="1">
      <alignment vertical="center"/>
    </xf>
    <xf numFmtId="0" fontId="5" fillId="31" borderId="1" xfId="1" applyFont="1" applyFill="1" applyBorder="1" applyAlignment="1">
      <alignment vertical="center"/>
    </xf>
    <xf numFmtId="0" fontId="1" fillId="22" borderId="0" xfId="1" applyFont="1" applyFill="1" applyAlignment="1"/>
    <xf numFmtId="0" fontId="1" fillId="33" borderId="0" xfId="1" applyFont="1" applyFill="1" applyAlignment="1"/>
    <xf numFmtId="1" fontId="1" fillId="15" borderId="1" xfId="1" applyNumberFormat="1" applyFont="1" applyFill="1" applyBorder="1" applyAlignment="1"/>
    <xf numFmtId="1" fontId="1" fillId="27" borderId="0" xfId="6" applyNumberFormat="1" applyFont="1" applyFill="1" applyBorder="1" applyAlignment="1"/>
    <xf numFmtId="1" fontId="1" fillId="0" borderId="0" xfId="1" applyNumberFormat="1" applyFont="1" applyFill="1" applyBorder="1" applyAlignment="1"/>
    <xf numFmtId="1" fontId="1" fillId="0" borderId="0" xfId="1" applyNumberFormat="1" applyFont="1" applyFill="1" applyAlignment="1"/>
    <xf numFmtId="1" fontId="1" fillId="0" borderId="1" xfId="1" applyNumberFormat="1" applyFont="1" applyFill="1" applyBorder="1" applyAlignment="1"/>
    <xf numFmtId="1" fontId="1" fillId="0" borderId="2" xfId="1" applyNumberFormat="1" applyFont="1" applyFill="1" applyBorder="1" applyAlignment="1"/>
    <xf numFmtId="1" fontId="1" fillId="3" borderId="1" xfId="1" applyNumberFormat="1" applyFont="1" applyFill="1" applyBorder="1" applyAlignment="1"/>
    <xf numFmtId="1" fontId="1" fillId="14" borderId="1" xfId="1" applyNumberFormat="1" applyFont="1" applyFill="1" applyBorder="1" applyAlignment="1"/>
    <xf numFmtId="1" fontId="1" fillId="0" borderId="4" xfId="1" applyNumberFormat="1" applyFont="1" applyFill="1" applyBorder="1" applyAlignment="1"/>
    <xf numFmtId="0" fontId="10" fillId="22" borderId="7" xfId="0" applyFont="1" applyFill="1" applyBorder="1" applyAlignment="1">
      <alignment horizontal="center"/>
    </xf>
    <xf numFmtId="0" fontId="10" fillId="23" borderId="7" xfId="0" applyFont="1" applyFill="1" applyBorder="1" applyAlignment="1">
      <alignment horizontal="center"/>
    </xf>
    <xf numFmtId="0" fontId="15" fillId="0" borderId="0" xfId="1" applyFont="1" applyFill="1" applyAlignment="1"/>
    <xf numFmtId="1" fontId="1" fillId="0" borderId="6" xfId="1" applyNumberFormat="1" applyFont="1" applyFill="1" applyBorder="1" applyAlignment="1"/>
    <xf numFmtId="1" fontId="1" fillId="0" borderId="9" xfId="1" applyNumberFormat="1" applyFont="1" applyFill="1" applyBorder="1" applyAlignment="1"/>
    <xf numFmtId="0" fontId="1" fillId="23" borderId="0" xfId="1" applyFont="1" applyFill="1" applyAlignment="1"/>
    <xf numFmtId="0" fontId="12" fillId="22" borderId="0" xfId="1" applyFont="1" applyFill="1" applyAlignment="1"/>
    <xf numFmtId="0" fontId="16" fillId="0" borderId="0" xfId="1" applyFont="1" applyFill="1" applyAlignment="1"/>
    <xf numFmtId="0" fontId="10" fillId="23" borderId="8" xfId="0" applyFont="1" applyFill="1" applyBorder="1"/>
    <xf numFmtId="0" fontId="17" fillId="4" borderId="1" xfId="1" applyFont="1" applyFill="1" applyBorder="1" applyAlignment="1">
      <alignment vertical="center"/>
    </xf>
    <xf numFmtId="0" fontId="17" fillId="5" borderId="1" xfId="1" applyFont="1" applyFill="1" applyBorder="1" applyAlignment="1">
      <alignment vertical="center"/>
    </xf>
    <xf numFmtId="0" fontId="17" fillId="6" borderId="1" xfId="1" applyFont="1" applyFill="1" applyBorder="1" applyAlignment="1">
      <alignment vertical="center"/>
    </xf>
    <xf numFmtId="0" fontId="17" fillId="7" borderId="1" xfId="1" applyFont="1" applyFill="1" applyBorder="1" applyAlignment="1">
      <alignment vertical="center"/>
    </xf>
    <xf numFmtId="0" fontId="17" fillId="8" borderId="1" xfId="1" applyFont="1" applyFill="1" applyBorder="1" applyAlignment="1">
      <alignment vertical="center"/>
    </xf>
    <xf numFmtId="0" fontId="17" fillId="9" borderId="1" xfId="1" applyFont="1" applyFill="1" applyBorder="1" applyAlignment="1">
      <alignment vertical="center"/>
    </xf>
    <xf numFmtId="0" fontId="17" fillId="10" borderId="1" xfId="1" applyFont="1" applyFill="1" applyBorder="1" applyAlignment="1">
      <alignment vertical="center"/>
    </xf>
    <xf numFmtId="0" fontId="17" fillId="30" borderId="1" xfId="1" applyFont="1" applyFill="1" applyBorder="1" applyAlignment="1">
      <alignment vertical="center"/>
    </xf>
    <xf numFmtId="0" fontId="17" fillId="31" borderId="1" xfId="1" applyFont="1" applyFill="1" applyBorder="1" applyAlignment="1">
      <alignment vertical="center"/>
    </xf>
    <xf numFmtId="0" fontId="17" fillId="12" borderId="1" xfId="1" applyFont="1" applyFill="1" applyBorder="1" applyAlignment="1">
      <alignment vertical="center"/>
    </xf>
    <xf numFmtId="0" fontId="17" fillId="13" borderId="1" xfId="1" applyFont="1" applyFill="1" applyBorder="1" applyAlignment="1">
      <alignment vertical="center"/>
    </xf>
    <xf numFmtId="8" fontId="0" fillId="0" borderId="0" xfId="0" applyNumberFormat="1"/>
    <xf numFmtId="1" fontId="1" fillId="34" borderId="0" xfId="6" applyNumberFormat="1" applyFont="1" applyFill="1" applyBorder="1" applyAlignment="1"/>
    <xf numFmtId="0" fontId="0" fillId="0" borderId="0" xfId="0" applyFill="1"/>
    <xf numFmtId="0" fontId="1" fillId="20" borderId="0" xfId="1" applyFont="1" applyFill="1" applyAlignment="1"/>
    <xf numFmtId="0" fontId="19" fillId="0" borderId="0" xfId="1" applyFont="1" applyFill="1" applyAlignment="1"/>
    <xf numFmtId="0" fontId="9" fillId="22" borderId="0" xfId="1" applyFont="1" applyFill="1" applyAlignment="1"/>
    <xf numFmtId="0" fontId="9" fillId="23" borderId="0" xfId="1" applyFont="1" applyFill="1" applyAlignment="1"/>
    <xf numFmtId="0" fontId="18" fillId="0" borderId="9" xfId="0" applyFont="1" applyFill="1" applyBorder="1"/>
    <xf numFmtId="0" fontId="20" fillId="0" borderId="0" xfId="0" applyFont="1" applyFill="1" applyBorder="1" applyAlignment="1"/>
    <xf numFmtId="0" fontId="22" fillId="0" borderId="0" xfId="1" applyFont="1" applyFill="1" applyAlignment="1"/>
    <xf numFmtId="1" fontId="1" fillId="0" borderId="0" xfId="6" applyNumberFormat="1" applyFont="1" applyFill="1" applyBorder="1" applyAlignment="1"/>
    <xf numFmtId="0" fontId="1" fillId="32" borderId="0" xfId="1" applyFont="1" applyFill="1" applyBorder="1" applyAlignment="1"/>
    <xf numFmtId="1" fontId="1" fillId="32" borderId="0" xfId="6" applyNumberFormat="1" applyFont="1" applyFill="1" applyBorder="1" applyAlignment="1"/>
    <xf numFmtId="0" fontId="5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0" fontId="4" fillId="2" borderId="0" xfId="1" applyFont="1" applyFill="1" applyAlignment="1">
      <alignment horizontal="center" vertical="center"/>
    </xf>
  </cellXfs>
  <cellStyles count="8">
    <cellStyle name="Excel Built-in Normal" xfId="1"/>
    <cellStyle name="Excel Built-in Normal 1" xfId="7"/>
    <cellStyle name="Heading" xfId="2"/>
    <cellStyle name="Heading1" xfId="3"/>
    <cellStyle name="Normaali" xfId="0" builtinId="0" customBuiltin="1"/>
    <cellStyle name="Pilkku" xfId="6" builtinId="3"/>
    <cellStyle name="Result" xfId="4"/>
    <cellStyle name="Result2" xf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1"/>
        <scheme val="none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1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FF00"/>
      <color rgb="FFFF6600"/>
      <color rgb="FF9999FF"/>
      <color rgb="FF00FFCC"/>
      <color rgb="FF00CCFF"/>
      <color rgb="FF99CC00"/>
      <color rgb="FFEF8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ulukko2" displayName="Taulukko2" ref="A2:P33" totalsRowCount="1" headerRowDxfId="18" dataDxfId="17" headerRowCellStyle="Excel Built-in Normal" dataCellStyle="Excel Built-in Normal">
  <autoFilter ref="A2:P32"/>
  <tableColumns count="16">
    <tableColumn id="1" name="Nimi" totalsRowDxfId="16"/>
    <tableColumn id="2" name="Numero" dataDxfId="15" totalsRowDxfId="14" dataCellStyle="Excel Built-in Normal"/>
    <tableColumn id="4" name="toukokuu" totalsRowDxfId="13" dataCellStyle="Excel Built-in Normal"/>
    <tableColumn id="18" name="kesäkuu" totalsRowDxfId="12" dataCellStyle="Excel Built-in Normal"/>
    <tableColumn id="5" name="heinäkuu" totalsRowDxfId="11" dataCellStyle="Excel Built-in Normal"/>
    <tableColumn id="6" name="elokuu" totalsRowDxfId="10" dataCellStyle="Excel Built-in Normal"/>
    <tableColumn id="7" name="syyskuu" totalsRowDxfId="9" dataCellStyle="Excel Built-in Normal"/>
    <tableColumn id="8" name="lokakuu" totalsRowDxfId="8" dataCellStyle="Excel Built-in Normal"/>
    <tableColumn id="9" name="marraskuu" totalsRowDxfId="7" dataCellStyle="Excel Built-in Normal"/>
    <tableColumn id="10" name="Joulukuu" totalsRowDxfId="6" dataCellStyle="Excel Built-in Normal"/>
    <tableColumn id="11" name="tammikuu" totalsRowDxfId="5" dataCellStyle="Excel Built-in Normal"/>
    <tableColumn id="12" name="helmikuu" totalsRowDxfId="4" dataCellStyle="Excel Built-in Normal"/>
    <tableColumn id="13" name="maaliskuu" totalsRowDxfId="3" dataCellStyle="Excel Built-in Normal"/>
    <tableColumn id="14" name="huhtikuu" totalsRowDxfId="2" dataCellStyle="Excel Built-in Normal"/>
    <tableColumn id="19" name="Siirto ed. kaudelta+ tuotot" totalsRowDxfId="1" dataCellStyle="Excel Built-in Normal"/>
    <tableColumn id="15" name="Maksettu yht" totalsRowDxfId="0" dataCellStyle="Excel Built-in Normal">
      <calculatedColumnFormula>SUM(Taulukko2[[#This Row],[toukokuu]:[huhtikuu]])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="86" zoomScaleNormal="86" workbookViewId="0">
      <selection activeCell="A40" sqref="A40"/>
    </sheetView>
  </sheetViews>
  <sheetFormatPr defaultRowHeight="14.25"/>
  <cols>
    <col min="1" max="1" width="17.375" customWidth="1"/>
    <col min="3" max="3" width="12" customWidth="1"/>
    <col min="4" max="4" width="13" customWidth="1"/>
    <col min="5" max="5" width="9.875" customWidth="1"/>
    <col min="6" max="6" width="9.5" customWidth="1"/>
    <col min="7" max="7" width="9.375" customWidth="1"/>
    <col min="9" max="9" width="10" customWidth="1"/>
    <col min="10" max="10" width="9.625" customWidth="1"/>
    <col min="11" max="11" width="10.25" customWidth="1"/>
    <col min="12" max="13" width="9.625" customWidth="1"/>
    <col min="14" max="14" width="9.5" customWidth="1"/>
    <col min="15" max="15" width="9.25" customWidth="1"/>
    <col min="16" max="16" width="12" customWidth="1"/>
    <col min="17" max="17" width="6.375" customWidth="1"/>
    <col min="18" max="18" width="20.75" customWidth="1"/>
  </cols>
  <sheetData>
    <row r="1" spans="1:24" ht="26.25">
      <c r="A1" s="41"/>
      <c r="B1" s="41"/>
      <c r="C1" s="110"/>
      <c r="D1" s="118" t="s">
        <v>40</v>
      </c>
      <c r="E1" s="118"/>
      <c r="F1" s="118"/>
      <c r="G1" s="2" t="s">
        <v>35</v>
      </c>
      <c r="H1" s="3"/>
      <c r="I1" s="3"/>
      <c r="J1" s="41"/>
      <c r="K1" s="41"/>
      <c r="L1" s="41"/>
      <c r="M1" s="41"/>
      <c r="N1" s="41"/>
      <c r="O1" s="41"/>
      <c r="Q1" s="41"/>
      <c r="R1" s="41"/>
      <c r="S1" s="41"/>
      <c r="T1" s="41"/>
      <c r="U1" s="41"/>
      <c r="V1" s="41"/>
      <c r="W1" s="41"/>
      <c r="X1" s="41"/>
    </row>
    <row r="2" spans="1:24" ht="15">
      <c r="A2" s="41" t="s">
        <v>0</v>
      </c>
      <c r="B2" s="41" t="s">
        <v>36</v>
      </c>
      <c r="C2" s="90" t="s">
        <v>11</v>
      </c>
      <c r="D2" s="91" t="s">
        <v>12</v>
      </c>
      <c r="E2" s="92" t="s">
        <v>13</v>
      </c>
      <c r="F2" s="93" t="s">
        <v>14</v>
      </c>
      <c r="G2" s="94" t="s">
        <v>15</v>
      </c>
      <c r="H2" s="95" t="s">
        <v>16</v>
      </c>
      <c r="I2" s="96" t="s">
        <v>17</v>
      </c>
      <c r="J2" s="42" t="s">
        <v>1</v>
      </c>
      <c r="K2" s="97" t="s">
        <v>19</v>
      </c>
      <c r="L2" s="98" t="s">
        <v>20</v>
      </c>
      <c r="M2" s="99" t="s">
        <v>21</v>
      </c>
      <c r="N2" s="100" t="s">
        <v>22</v>
      </c>
      <c r="O2" s="71" t="s">
        <v>39</v>
      </c>
      <c r="P2" s="43" t="s">
        <v>37</v>
      </c>
      <c r="Q2" s="41"/>
      <c r="R2" s="41"/>
      <c r="S2" s="41"/>
      <c r="T2" s="41"/>
      <c r="U2" s="41"/>
      <c r="V2" s="41"/>
      <c r="W2" s="41"/>
    </row>
    <row r="3" spans="1:24" ht="15">
      <c r="A3" s="47"/>
      <c r="B3" s="48"/>
      <c r="C3" s="41"/>
      <c r="D3" s="41"/>
      <c r="E3" s="41"/>
      <c r="F3" s="41"/>
      <c r="G3" s="41"/>
      <c r="H3" s="41"/>
      <c r="I3" s="66"/>
      <c r="J3" s="41"/>
      <c r="K3" s="41"/>
      <c r="L3" s="41"/>
      <c r="M3" s="41"/>
      <c r="N3" s="41"/>
      <c r="O3" s="41"/>
      <c r="P3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3" s="41"/>
      <c r="R3" s="41"/>
      <c r="S3" s="41"/>
      <c r="T3" s="41"/>
      <c r="U3" s="41"/>
      <c r="V3" s="41"/>
      <c r="W3" s="41"/>
    </row>
    <row r="4" spans="1:24" ht="15">
      <c r="A4" s="49"/>
      <c r="B4" s="50"/>
      <c r="C4" s="41"/>
      <c r="D4" s="66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4" s="41"/>
      <c r="R4" s="41"/>
      <c r="S4" s="41"/>
      <c r="T4" s="41"/>
      <c r="U4" s="41"/>
      <c r="V4" s="41"/>
      <c r="W4" s="41"/>
    </row>
    <row r="5" spans="1:24" ht="15">
      <c r="A5" s="58"/>
      <c r="B5" s="81"/>
      <c r="C5" s="57"/>
      <c r="D5" s="57"/>
      <c r="E5" s="57"/>
      <c r="F5" s="41"/>
      <c r="G5" s="57"/>
      <c r="H5" s="57"/>
      <c r="I5" s="57"/>
      <c r="J5" s="57"/>
      <c r="K5" s="57"/>
      <c r="L5" s="57"/>
      <c r="M5" s="57"/>
      <c r="N5" s="57"/>
      <c r="O5" s="57"/>
      <c r="P5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5" s="41"/>
      <c r="R5" s="41"/>
      <c r="S5" s="41"/>
      <c r="T5" s="41"/>
      <c r="U5" s="41"/>
      <c r="V5" s="41"/>
      <c r="W5" s="41"/>
    </row>
    <row r="6" spans="1:24" ht="15">
      <c r="A6" s="49"/>
      <c r="B6" s="50"/>
      <c r="C6" s="41"/>
      <c r="D6" s="41"/>
      <c r="E6" s="41"/>
      <c r="F6" s="41"/>
      <c r="G6" s="41"/>
      <c r="H6" s="41"/>
      <c r="I6" s="66"/>
      <c r="J6" s="41"/>
      <c r="K6" s="41"/>
      <c r="L6" s="41"/>
      <c r="M6" s="41"/>
      <c r="N6" s="41"/>
      <c r="O6" s="41"/>
      <c r="P6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6" s="41"/>
      <c r="R6" s="41"/>
      <c r="S6" s="41"/>
      <c r="T6" s="41"/>
      <c r="U6" s="41"/>
      <c r="V6" s="41"/>
      <c r="W6" s="41"/>
    </row>
    <row r="7" spans="1:24" ht="15">
      <c r="A7" s="47"/>
      <c r="B7" s="51"/>
      <c r="C7" s="41"/>
      <c r="D7" s="41"/>
      <c r="E7" s="41"/>
      <c r="F7" s="41"/>
      <c r="G7" s="41"/>
      <c r="H7" s="41"/>
      <c r="I7" s="66"/>
      <c r="J7" s="41"/>
      <c r="K7" s="41"/>
      <c r="L7" s="41"/>
      <c r="M7" s="41"/>
      <c r="N7" s="41"/>
      <c r="O7" s="41"/>
      <c r="P7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7" s="41"/>
      <c r="R7" s="41"/>
      <c r="S7" s="41"/>
      <c r="T7" s="41"/>
      <c r="U7" s="41"/>
      <c r="V7" s="41"/>
      <c r="W7" s="41"/>
    </row>
    <row r="8" spans="1:24" ht="15">
      <c r="A8" s="59"/>
      <c r="B8" s="82"/>
      <c r="C8" s="41"/>
      <c r="D8" s="41"/>
      <c r="E8" s="41"/>
      <c r="F8" s="41"/>
      <c r="G8" s="41"/>
      <c r="H8" s="41"/>
      <c r="I8" s="66"/>
      <c r="J8" s="41"/>
      <c r="K8" s="41"/>
      <c r="L8" s="41"/>
      <c r="M8" s="41"/>
      <c r="N8" s="41"/>
      <c r="O8" s="41"/>
      <c r="P8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8" s="41"/>
      <c r="R8" s="41"/>
      <c r="S8" s="41"/>
      <c r="T8" s="41"/>
      <c r="U8" s="41"/>
      <c r="V8" s="41"/>
      <c r="W8" s="41"/>
    </row>
    <row r="9" spans="1:24" ht="15">
      <c r="A9" s="47"/>
      <c r="B9" s="51"/>
      <c r="C9" s="41"/>
      <c r="D9" s="41"/>
      <c r="E9" s="41"/>
      <c r="F9" s="41"/>
      <c r="G9" s="41"/>
      <c r="H9" s="41"/>
      <c r="I9" s="105"/>
      <c r="J9" s="41"/>
      <c r="K9" s="41"/>
      <c r="L9" s="41"/>
      <c r="M9" s="41"/>
      <c r="N9" s="41"/>
      <c r="O9" s="41"/>
      <c r="P9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9" s="41"/>
      <c r="R9" s="41"/>
      <c r="S9" s="41"/>
      <c r="T9" s="41"/>
      <c r="U9" s="41"/>
      <c r="V9" s="41"/>
      <c r="W9" s="41"/>
    </row>
    <row r="10" spans="1:24" ht="15">
      <c r="A10" s="49"/>
      <c r="B10" s="50"/>
      <c r="C10" s="41"/>
      <c r="D10" s="41"/>
      <c r="E10" s="41"/>
      <c r="F10" s="41"/>
      <c r="G10" s="41"/>
      <c r="H10" s="41"/>
      <c r="I10" s="66"/>
      <c r="J10" s="41"/>
      <c r="K10" s="41"/>
      <c r="L10" s="41"/>
      <c r="M10" s="41"/>
      <c r="N10" s="41"/>
      <c r="O10" s="41"/>
      <c r="P10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10" s="41"/>
      <c r="R10" s="41"/>
      <c r="S10" s="41"/>
      <c r="T10" s="41"/>
      <c r="U10" s="41"/>
      <c r="V10" s="41"/>
      <c r="W10" s="41"/>
    </row>
    <row r="11" spans="1:24" ht="15">
      <c r="A11" s="47"/>
      <c r="B11" s="51"/>
      <c r="C11" s="41"/>
      <c r="D11" s="41"/>
      <c r="E11" s="41"/>
      <c r="F11" s="41"/>
      <c r="G11" s="41"/>
      <c r="H11" s="41"/>
      <c r="I11" s="66"/>
      <c r="J11" s="41"/>
      <c r="K11" s="41"/>
      <c r="L11" s="41"/>
      <c r="M11" s="41"/>
      <c r="N11" s="41"/>
      <c r="O11" s="41"/>
      <c r="P11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11" s="41"/>
      <c r="R11" s="41"/>
      <c r="S11" s="41"/>
      <c r="T11" s="41"/>
      <c r="U11" s="41"/>
      <c r="V11" s="41"/>
      <c r="W11" s="41"/>
    </row>
    <row r="12" spans="1:24" ht="15">
      <c r="A12" s="49"/>
      <c r="B12" s="50"/>
      <c r="C12" s="41"/>
      <c r="D12" s="41"/>
      <c r="E12" s="41"/>
      <c r="F12" s="41"/>
      <c r="G12" s="41"/>
      <c r="H12" s="41"/>
      <c r="I12" s="66"/>
      <c r="J12" s="41"/>
      <c r="K12" s="41"/>
      <c r="L12" s="41"/>
      <c r="M12" s="41"/>
      <c r="N12" s="41"/>
      <c r="O12" s="41"/>
      <c r="P12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12" s="41"/>
      <c r="R12" s="41"/>
      <c r="S12" s="41"/>
      <c r="T12" s="41"/>
      <c r="U12" s="41"/>
      <c r="V12" s="41"/>
      <c r="W12" s="41"/>
    </row>
    <row r="13" spans="1:24" ht="15">
      <c r="A13" s="58"/>
      <c r="B13" s="81"/>
      <c r="C13" s="83"/>
      <c r="D13" s="83"/>
      <c r="E13" s="83"/>
      <c r="F13" s="83"/>
      <c r="G13" s="83"/>
      <c r="H13" s="83"/>
      <c r="I13" s="66"/>
      <c r="J13" s="83"/>
      <c r="K13" s="83"/>
      <c r="L13" s="83"/>
      <c r="M13" s="83"/>
      <c r="N13" s="83"/>
      <c r="O13" s="83"/>
      <c r="P13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13" s="41"/>
      <c r="R13" s="41"/>
      <c r="S13" s="41"/>
      <c r="T13" s="41"/>
      <c r="U13" s="41"/>
      <c r="V13" s="41"/>
      <c r="W13" s="41"/>
    </row>
    <row r="14" spans="1:24" ht="15">
      <c r="A14" s="59"/>
      <c r="B14" s="81"/>
      <c r="C14" s="57"/>
      <c r="D14" s="57"/>
      <c r="E14" s="57"/>
      <c r="F14" s="41"/>
      <c r="G14" s="57"/>
      <c r="H14" s="57"/>
      <c r="I14" s="66"/>
      <c r="J14" s="57"/>
      <c r="K14" s="57"/>
      <c r="L14" s="57"/>
      <c r="M14" s="57"/>
      <c r="N14" s="57"/>
      <c r="O14" s="57"/>
      <c r="P14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14" s="41"/>
      <c r="R14" s="41"/>
      <c r="S14" s="41"/>
      <c r="T14" s="41"/>
      <c r="U14" s="41"/>
      <c r="V14" s="41"/>
      <c r="W14" s="41"/>
    </row>
    <row r="15" spans="1:24" ht="15">
      <c r="A15" s="58"/>
      <c r="B15" s="82"/>
      <c r="C15" s="65"/>
      <c r="D15" s="65"/>
      <c r="E15" s="65"/>
      <c r="F15" s="41"/>
      <c r="G15" s="65"/>
      <c r="H15" s="65"/>
      <c r="I15" s="66"/>
      <c r="J15" s="65"/>
      <c r="K15" s="65"/>
      <c r="L15" s="65"/>
      <c r="M15" s="65"/>
      <c r="N15" s="65"/>
      <c r="O15" s="65"/>
      <c r="P15" s="41">
        <f>Taulukko2[[#This Row],[toukokuu]]+Taulukko2[[#This Row],[kesäkuu]]+Taulukko2[[#This Row],[heinäkuu]]+Taulukko2[[#This Row],[elokuu]]+Taulukko2[[#This Row],[syyskuu]]+Taulukko2[[#This Row],[lokakuu]]+Taulukko2[[#This Row],[marraskuu]]+Taulukko2[[#This Row],[Joulukuu]]+Taulukko2[[#This Row],[tammikuu]]+Taulukko2[[#This Row],[helmikuu]]+Taulukko2[[#This Row],[maaliskuu]]+Taulukko2[[#This Row],[huhtikuu]]</f>
        <v>0</v>
      </c>
      <c r="Q15" s="41"/>
      <c r="R15" s="41"/>
      <c r="S15" s="41"/>
      <c r="T15" s="41"/>
      <c r="U15" s="41"/>
      <c r="V15" s="41"/>
      <c r="W15" s="41"/>
    </row>
    <row r="16" spans="1:24" ht="15">
      <c r="A16" s="49"/>
      <c r="B16" s="51"/>
      <c r="C16" s="41"/>
      <c r="D16" s="41"/>
      <c r="E16" s="41"/>
      <c r="F16" s="41"/>
      <c r="G16" s="41"/>
      <c r="H16" s="41"/>
      <c r="I16" s="66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15">
      <c r="A17" s="47"/>
      <c r="B17" s="50"/>
      <c r="C17" s="41"/>
      <c r="D17" s="41"/>
      <c r="E17" s="41"/>
      <c r="F17" s="41"/>
      <c r="G17" s="41"/>
      <c r="H17" s="41"/>
      <c r="I17" s="66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5">
      <c r="A18" s="49"/>
      <c r="B18" s="51"/>
      <c r="C18" s="41"/>
      <c r="D18" s="41"/>
      <c r="E18" s="41"/>
      <c r="F18" s="41"/>
      <c r="G18" s="41"/>
      <c r="H18" s="41"/>
      <c r="I18" s="66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5">
      <c r="A19" s="47"/>
      <c r="B19" s="50"/>
      <c r="C19" s="41"/>
      <c r="D19" s="41"/>
      <c r="E19" s="41"/>
      <c r="F19" s="41"/>
      <c r="G19" s="41"/>
      <c r="H19" s="41"/>
      <c r="I19" s="66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5">
      <c r="A20" s="59"/>
      <c r="B20" s="81"/>
      <c r="C20" s="66"/>
      <c r="D20" s="41"/>
      <c r="E20" s="41"/>
      <c r="F20" s="41"/>
      <c r="G20" s="41"/>
      <c r="H20" s="41"/>
      <c r="I20" s="66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5">
      <c r="A21" s="47"/>
      <c r="B21" s="5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15">
      <c r="A22" s="49"/>
      <c r="B22" s="51"/>
      <c r="C22" s="41"/>
      <c r="D22" s="41"/>
      <c r="E22" s="41"/>
      <c r="F22" s="41"/>
      <c r="G22" s="41"/>
      <c r="H22" s="41"/>
      <c r="I22" s="66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15">
      <c r="A23" s="47"/>
      <c r="B23" s="50"/>
      <c r="C23" s="41"/>
      <c r="D23" s="41"/>
      <c r="E23" s="41"/>
      <c r="F23" s="41"/>
      <c r="G23" s="41"/>
      <c r="H23" s="41"/>
      <c r="I23" s="66"/>
      <c r="J23" s="41"/>
      <c r="K23" s="41"/>
      <c r="L23" s="41"/>
      <c r="M23" s="41"/>
      <c r="N23" s="41"/>
      <c r="O23" s="66"/>
      <c r="P23" s="41"/>
      <c r="Q23" s="41"/>
      <c r="R23" s="41"/>
      <c r="S23" s="41"/>
      <c r="T23" s="41"/>
      <c r="U23" s="41"/>
      <c r="V23" s="41"/>
      <c r="W23" s="41"/>
    </row>
    <row r="24" spans="1:23" ht="15">
      <c r="A24" s="49"/>
      <c r="B24" s="51"/>
      <c r="C24" s="41"/>
      <c r="D24" s="41"/>
      <c r="E24" s="41"/>
      <c r="F24" s="41"/>
      <c r="G24" s="41"/>
      <c r="H24" s="41"/>
      <c r="I24" s="66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15">
      <c r="A25" s="47"/>
      <c r="B25" s="50"/>
      <c r="C25" s="41"/>
      <c r="D25" s="41"/>
      <c r="E25" s="41"/>
      <c r="F25" s="41"/>
      <c r="G25" s="41"/>
      <c r="H25" s="41"/>
      <c r="I25" s="66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ht="15">
      <c r="A26" s="59"/>
      <c r="B26" s="81"/>
      <c r="C26" s="88"/>
      <c r="D26" s="88"/>
      <c r="E26" s="88"/>
      <c r="F26" s="88"/>
      <c r="G26" s="88"/>
      <c r="H26" s="88"/>
      <c r="I26" s="105"/>
      <c r="J26" s="88"/>
      <c r="K26" s="88"/>
      <c r="L26" s="88"/>
      <c r="M26" s="88"/>
      <c r="N26" s="88"/>
      <c r="O26" s="88"/>
      <c r="P26" s="88"/>
      <c r="Q26" s="41"/>
      <c r="R26" s="41"/>
      <c r="S26" s="41"/>
      <c r="T26" s="41"/>
      <c r="U26" s="41"/>
      <c r="V26" s="41"/>
      <c r="W26" s="41"/>
    </row>
    <row r="27" spans="1:23" ht="15" customHeight="1">
      <c r="A27" s="47"/>
      <c r="B27" s="51"/>
      <c r="C27" s="41"/>
      <c r="D27" s="41"/>
      <c r="E27" s="41"/>
      <c r="F27" s="41"/>
      <c r="G27" s="41"/>
      <c r="H27" s="41"/>
      <c r="I27" s="66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ht="18" customHeight="1">
      <c r="A28" s="49"/>
      <c r="B28" s="51"/>
      <c r="C28" s="41"/>
      <c r="D28" s="41"/>
      <c r="E28" s="41"/>
      <c r="F28" s="41"/>
      <c r="G28" s="41"/>
      <c r="H28" s="41"/>
      <c r="I28" s="66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ht="15">
      <c r="A29" s="47"/>
      <c r="B29" s="5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3" ht="15">
      <c r="A30" s="89"/>
      <c r="B30" s="50"/>
      <c r="C30" s="86"/>
      <c r="D30" s="86"/>
      <c r="E30" s="86"/>
      <c r="F30" s="86"/>
      <c r="G30" s="86"/>
      <c r="H30" s="86"/>
      <c r="I30" s="107"/>
      <c r="J30" s="86"/>
      <c r="K30" s="86"/>
      <c r="L30" s="86"/>
      <c r="M30" s="86"/>
      <c r="N30" s="86"/>
      <c r="O30" s="86"/>
      <c r="P30" s="86"/>
      <c r="Q30" s="41"/>
      <c r="R30" s="41"/>
      <c r="S30" s="41"/>
      <c r="T30" s="41"/>
      <c r="U30" s="41"/>
      <c r="V30" s="41"/>
    </row>
    <row r="31" spans="1:23" ht="15">
      <c r="A31" s="58"/>
      <c r="B31" s="81"/>
      <c r="C31" s="87"/>
      <c r="D31" s="87"/>
      <c r="E31" s="87"/>
      <c r="F31" s="70"/>
      <c r="G31" s="87"/>
      <c r="H31" s="87"/>
      <c r="I31" s="106"/>
      <c r="J31" s="87"/>
      <c r="K31" s="87"/>
      <c r="L31" s="87"/>
      <c r="M31" s="87"/>
      <c r="N31" s="87"/>
      <c r="O31" s="87"/>
      <c r="P31" s="87"/>
      <c r="Q31" s="41"/>
      <c r="R31" s="41"/>
      <c r="S31" s="41"/>
      <c r="T31" s="41"/>
      <c r="U31" s="41"/>
      <c r="V31" s="41"/>
    </row>
    <row r="32" spans="1:23" ht="15">
      <c r="A32" s="45" t="s">
        <v>8</v>
      </c>
      <c r="B32" s="54">
        <f>SUBTOTAL(102,B3:B31)</f>
        <v>0</v>
      </c>
      <c r="C32" s="46">
        <f>SUBTOTAL(109,C3:C31)</f>
        <v>0</v>
      </c>
      <c r="D32" s="46">
        <f>SUBTOTAL(109,D3:D31)</f>
        <v>0</v>
      </c>
      <c r="E32" s="46">
        <v>0</v>
      </c>
      <c r="F32" s="46">
        <f t="shared" ref="F32:N32" si="0">SUBTOTAL(109,F3:F31)</f>
        <v>0</v>
      </c>
      <c r="G32" s="46">
        <f t="shared" si="0"/>
        <v>0</v>
      </c>
      <c r="H32" s="46">
        <f t="shared" si="0"/>
        <v>0</v>
      </c>
      <c r="I32" s="46">
        <f>SUBTOTAL(109,I3:I31)</f>
        <v>0</v>
      </c>
      <c r="J32" s="46">
        <f t="shared" si="0"/>
        <v>0</v>
      </c>
      <c r="K32" s="46">
        <f t="shared" si="0"/>
        <v>0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104">
        <f>SUBTOTAL(109,O3:O31)</f>
        <v>0</v>
      </c>
      <c r="P32" s="67">
        <f>SUM(Taulukko2[[#This Row],[toukokuu]:[huhtikuu]])</f>
        <v>0</v>
      </c>
    </row>
    <row r="33" spans="1:18" ht="1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8" ht="15">
      <c r="R34" s="41"/>
    </row>
    <row r="35" spans="1:18" ht="15">
      <c r="R35" s="41"/>
    </row>
    <row r="36" spans="1:18">
      <c r="A36" s="101"/>
    </row>
    <row r="37" spans="1:18">
      <c r="E37" s="103"/>
    </row>
    <row r="38" spans="1:18">
      <c r="A38" t="s">
        <v>38</v>
      </c>
    </row>
  </sheetData>
  <mergeCells count="1">
    <mergeCell ref="D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MJ43"/>
  <sheetViews>
    <sheetView zoomScaleNormal="100" workbookViewId="0">
      <selection activeCell="I37" sqref="I37"/>
    </sheetView>
  </sheetViews>
  <sheetFormatPr defaultRowHeight="15"/>
  <cols>
    <col min="1" max="1" width="20.25" style="1" customWidth="1"/>
    <col min="2" max="2" width="8.75" style="1" customWidth="1"/>
    <col min="3" max="3" width="8.125" style="1" customWidth="1"/>
    <col min="4" max="4" width="8.625" style="1" customWidth="1"/>
    <col min="5" max="6" width="8.125" style="1" customWidth="1"/>
    <col min="7" max="7" width="9.25" style="1" customWidth="1"/>
    <col min="8" max="11" width="8.125" style="1" customWidth="1"/>
    <col min="12" max="12" width="8.625" style="1" customWidth="1"/>
    <col min="13" max="18" width="8.125" style="1" customWidth="1"/>
    <col min="19" max="19" width="1.5" style="1" customWidth="1"/>
    <col min="20" max="20" width="8.125" style="1" customWidth="1"/>
    <col min="21" max="21" width="9.625" style="1" customWidth="1"/>
    <col min="22" max="1024" width="8.125" style="1" customWidth="1"/>
    <col min="1025" max="1025" width="9" customWidth="1"/>
  </cols>
  <sheetData>
    <row r="1" spans="1:1024" ht="15.75">
      <c r="A1" s="52"/>
      <c r="B1" s="52"/>
      <c r="C1" s="52"/>
      <c r="D1" s="52">
        <f>B10:M10</f>
        <v>0</v>
      </c>
      <c r="E1" s="52"/>
      <c r="F1" s="61" t="s">
        <v>41</v>
      </c>
      <c r="G1" s="61"/>
      <c r="H1" s="61"/>
      <c r="I1" s="52"/>
      <c r="J1" s="52"/>
      <c r="K1" s="52"/>
      <c r="L1" s="52"/>
      <c r="M1" s="52"/>
      <c r="N1" s="52"/>
      <c r="O1" s="52"/>
    </row>
    <row r="2" spans="1:1024">
      <c r="A2" s="4" t="s">
        <v>9</v>
      </c>
      <c r="B2" s="5" t="s">
        <v>11</v>
      </c>
      <c r="C2" s="6" t="s">
        <v>12</v>
      </c>
      <c r="D2" s="7" t="s">
        <v>13</v>
      </c>
      <c r="E2" s="8" t="s">
        <v>14</v>
      </c>
      <c r="F2" s="9" t="s">
        <v>15</v>
      </c>
      <c r="G2" s="10" t="s">
        <v>16</v>
      </c>
      <c r="H2" s="11" t="s">
        <v>17</v>
      </c>
      <c r="I2" s="12" t="s">
        <v>18</v>
      </c>
      <c r="J2" s="68" t="s">
        <v>19</v>
      </c>
      <c r="K2" s="69" t="s">
        <v>20</v>
      </c>
      <c r="L2" s="13" t="s">
        <v>21</v>
      </c>
      <c r="M2" s="14" t="s">
        <v>22</v>
      </c>
      <c r="N2" s="4" t="s">
        <v>8</v>
      </c>
      <c r="O2" s="52"/>
    </row>
    <row r="3" spans="1:1024">
      <c r="A3" s="15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>
        <f>SUM(B3:M3)</f>
        <v>0</v>
      </c>
      <c r="O3" s="52"/>
    </row>
    <row r="4" spans="1:1024">
      <c r="A4" s="15" t="s">
        <v>23</v>
      </c>
      <c r="B4" s="77">
        <v>142</v>
      </c>
      <c r="C4" s="77">
        <v>142</v>
      </c>
      <c r="D4" s="77">
        <v>142</v>
      </c>
      <c r="E4" s="77">
        <v>142</v>
      </c>
      <c r="F4" s="77">
        <v>142</v>
      </c>
      <c r="G4" s="77">
        <v>142</v>
      </c>
      <c r="H4" s="77">
        <v>142</v>
      </c>
      <c r="I4" s="77">
        <v>142</v>
      </c>
      <c r="J4" s="77">
        <v>142</v>
      </c>
      <c r="K4" s="77"/>
      <c r="L4" s="77"/>
      <c r="M4" s="77"/>
      <c r="N4" s="77">
        <v>0</v>
      </c>
      <c r="O4" s="52"/>
    </row>
    <row r="5" spans="1:1024">
      <c r="A5" s="18" t="s">
        <v>24</v>
      </c>
      <c r="B5" s="78">
        <f t="shared" ref="B5:J5" si="0">B3*B4</f>
        <v>0</v>
      </c>
      <c r="C5" s="78">
        <f t="shared" si="0"/>
        <v>0</v>
      </c>
      <c r="D5" s="78">
        <f t="shared" si="0"/>
        <v>0</v>
      </c>
      <c r="E5" s="78">
        <f t="shared" si="0"/>
        <v>0</v>
      </c>
      <c r="F5" s="78">
        <f t="shared" si="0"/>
        <v>0</v>
      </c>
      <c r="G5" s="78">
        <f t="shared" si="0"/>
        <v>0</v>
      </c>
      <c r="H5" s="78">
        <f t="shared" si="0"/>
        <v>0</v>
      </c>
      <c r="I5" s="78">
        <f t="shared" si="0"/>
        <v>0</v>
      </c>
      <c r="J5" s="78">
        <f t="shared" si="0"/>
        <v>0</v>
      </c>
      <c r="K5" s="78"/>
      <c r="L5" s="78"/>
      <c r="M5" s="78"/>
      <c r="N5" s="79">
        <f>SUM(B5:M5)</f>
        <v>0</v>
      </c>
      <c r="O5" s="52"/>
    </row>
    <row r="6" spans="1:1024">
      <c r="A6" s="15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>
        <f>SUM(E6:M6)</f>
        <v>0</v>
      </c>
      <c r="O6" s="52"/>
    </row>
    <row r="7" spans="1:1024">
      <c r="A7" s="15" t="s">
        <v>23</v>
      </c>
      <c r="B7" s="77">
        <v>380</v>
      </c>
      <c r="C7" s="77">
        <v>380</v>
      </c>
      <c r="D7" s="77">
        <v>380</v>
      </c>
      <c r="E7" s="77">
        <v>380</v>
      </c>
      <c r="F7" s="77">
        <v>380</v>
      </c>
      <c r="G7" s="77">
        <v>380</v>
      </c>
      <c r="H7" s="77">
        <v>380</v>
      </c>
      <c r="I7" s="77">
        <v>380</v>
      </c>
      <c r="J7" s="77">
        <v>380</v>
      </c>
      <c r="K7" s="77"/>
      <c r="L7" s="77"/>
      <c r="M7" s="77"/>
      <c r="N7" s="77"/>
      <c r="O7" s="52"/>
    </row>
    <row r="8" spans="1:1024">
      <c r="A8" s="20" t="s">
        <v>24</v>
      </c>
      <c r="B8" s="78">
        <f t="shared" ref="B8:J8" si="1">B6*B7</f>
        <v>0</v>
      </c>
      <c r="C8" s="78">
        <f t="shared" si="1"/>
        <v>0</v>
      </c>
      <c r="D8" s="78">
        <f t="shared" si="1"/>
        <v>0</v>
      </c>
      <c r="E8" s="78">
        <f t="shared" si="1"/>
        <v>0</v>
      </c>
      <c r="F8" s="78">
        <f t="shared" si="1"/>
        <v>0</v>
      </c>
      <c r="G8" s="78">
        <f t="shared" si="1"/>
        <v>0</v>
      </c>
      <c r="H8" s="78">
        <f t="shared" si="1"/>
        <v>0</v>
      </c>
      <c r="I8" s="78">
        <f t="shared" si="1"/>
        <v>0</v>
      </c>
      <c r="J8" s="78">
        <f t="shared" si="1"/>
        <v>0</v>
      </c>
      <c r="K8" s="78"/>
      <c r="L8" s="78"/>
      <c r="M8" s="78"/>
      <c r="N8" s="79">
        <f t="shared" ref="N8:N13" si="2">SUM(B8:M8)</f>
        <v>0</v>
      </c>
      <c r="O8" s="52"/>
    </row>
    <row r="9" spans="1:1024">
      <c r="A9" s="20" t="s">
        <v>57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>
        <f t="shared" si="2"/>
        <v>0</v>
      </c>
      <c r="O9" s="5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</row>
    <row r="10" spans="1:1024">
      <c r="A10" s="20" t="s">
        <v>47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>
        <f>SUM(B10:M10)</f>
        <v>0</v>
      </c>
      <c r="O10" s="5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</row>
    <row r="11" spans="1:1024">
      <c r="A11" s="20" t="s">
        <v>28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>
        <f>SUM(B11:M11)</f>
        <v>0</v>
      </c>
      <c r="O11" s="5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</row>
    <row r="12" spans="1:1024">
      <c r="A12" s="20" t="s">
        <v>58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>
        <f t="shared" si="2"/>
        <v>0</v>
      </c>
      <c r="O12" s="5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</row>
    <row r="13" spans="1:1024">
      <c r="A13" s="20" t="s">
        <v>59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>
        <f t="shared" si="2"/>
        <v>0</v>
      </c>
      <c r="O13" s="5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</row>
    <row r="14" spans="1:1024">
      <c r="A14" s="55" t="s">
        <v>8</v>
      </c>
      <c r="B14" s="72"/>
      <c r="C14" s="72"/>
      <c r="D14" s="72"/>
      <c r="E14" s="72"/>
      <c r="F14" s="72"/>
      <c r="G14" s="72"/>
      <c r="H14" s="72"/>
      <c r="I14" s="72"/>
      <c r="J14" s="72"/>
      <c r="K14" s="72">
        <f t="shared" ref="K14:N14" si="3">K5+K8+K9+K10+K11+K12+K13</f>
        <v>0</v>
      </c>
      <c r="L14" s="72">
        <f t="shared" si="3"/>
        <v>0</v>
      </c>
      <c r="M14" s="72">
        <f t="shared" si="3"/>
        <v>0</v>
      </c>
      <c r="N14" s="72">
        <f t="shared" si="3"/>
        <v>0</v>
      </c>
      <c r="O14" s="52"/>
    </row>
    <row r="15" spans="1:1024" ht="15.75">
      <c r="A15" s="62"/>
      <c r="B15" s="73"/>
      <c r="C15" s="73"/>
      <c r="D15" s="73"/>
      <c r="E15" s="73">
        <v>0</v>
      </c>
      <c r="F15" s="73"/>
      <c r="G15" s="73"/>
      <c r="H15" s="73"/>
      <c r="I15" s="73"/>
      <c r="J15" s="73"/>
      <c r="K15" s="73"/>
      <c r="L15" s="73"/>
      <c r="M15" s="73"/>
      <c r="N15" s="102"/>
      <c r="O15" s="52"/>
      <c r="P15" s="60"/>
    </row>
    <row r="16" spans="1:1024" ht="15.75">
      <c r="A16" s="112" t="s">
        <v>26</v>
      </c>
      <c r="B16" s="113">
        <f t="shared" ref="B16:J16" si="4">B5+B8+B9+B10+B11+B12+B13+B14+B15</f>
        <v>0</v>
      </c>
      <c r="C16" s="113">
        <f t="shared" si="4"/>
        <v>0</v>
      </c>
      <c r="D16" s="113">
        <f t="shared" si="4"/>
        <v>0</v>
      </c>
      <c r="E16" s="113">
        <f t="shared" si="4"/>
        <v>0</v>
      </c>
      <c r="F16" s="113">
        <f t="shared" si="4"/>
        <v>0</v>
      </c>
      <c r="G16" s="113">
        <f t="shared" si="4"/>
        <v>0</v>
      </c>
      <c r="H16" s="113">
        <f t="shared" si="4"/>
        <v>0</v>
      </c>
      <c r="I16" s="113">
        <f t="shared" si="4"/>
        <v>0</v>
      </c>
      <c r="J16" s="113">
        <f t="shared" si="4"/>
        <v>0</v>
      </c>
      <c r="K16" s="113"/>
      <c r="L16" s="113"/>
      <c r="M16" s="113"/>
      <c r="N16" s="113"/>
      <c r="O16" s="52"/>
      <c r="P16" s="6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</row>
    <row r="17" spans="1:1024" ht="15.75">
      <c r="A17" s="52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52"/>
      <c r="P17" s="6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</row>
    <row r="18" spans="1:1024" ht="15.75">
      <c r="A18" s="52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 t="s">
        <v>42</v>
      </c>
      <c r="N18" s="111" t="s">
        <v>43</v>
      </c>
      <c r="O18" s="52"/>
      <c r="P18" s="6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</row>
    <row r="19" spans="1:1024" ht="15.75">
      <c r="A19" s="52"/>
      <c r="B19" s="111">
        <f>B16/H23</f>
        <v>0</v>
      </c>
      <c r="C19" s="111">
        <f>C16/H23</f>
        <v>0</v>
      </c>
      <c r="D19" s="111">
        <f>D16/H23</f>
        <v>0</v>
      </c>
      <c r="E19" s="111">
        <f>E16/H23</f>
        <v>0</v>
      </c>
      <c r="F19" s="111">
        <f>F16/H23</f>
        <v>0</v>
      </c>
      <c r="G19" s="111">
        <f>G16/H23</f>
        <v>0</v>
      </c>
      <c r="H19" s="111">
        <f>H16/H23</f>
        <v>0</v>
      </c>
      <c r="I19" s="111">
        <f>I16/H23</f>
        <v>0</v>
      </c>
      <c r="J19" s="111">
        <f>J16/H23</f>
        <v>0</v>
      </c>
      <c r="K19" s="111"/>
      <c r="L19" s="111"/>
      <c r="M19" s="111">
        <f>N19/12</f>
        <v>0</v>
      </c>
      <c r="N19" s="111">
        <f>N14/H23</f>
        <v>0</v>
      </c>
      <c r="O19" s="52"/>
      <c r="P19" s="6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</row>
    <row r="20" spans="1:1024" ht="15.75">
      <c r="A20" s="52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52"/>
      <c r="P20" s="60"/>
      <c r="Q20" s="41"/>
      <c r="R20" s="41"/>
      <c r="S20" s="41"/>
      <c r="T20" s="41"/>
      <c r="U20" s="41"/>
      <c r="V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</row>
    <row r="21" spans="1:1024" ht="15.75">
      <c r="A21" s="52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52"/>
      <c r="P21" s="60"/>
      <c r="Q21" s="41"/>
      <c r="R21" s="41"/>
      <c r="S21" s="41"/>
      <c r="T21" s="41"/>
      <c r="U21" s="41"/>
      <c r="V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</row>
    <row r="22" spans="1:1024">
      <c r="A22" s="52"/>
      <c r="B22" s="21" t="s">
        <v>5</v>
      </c>
      <c r="C22" s="22"/>
      <c r="D22" s="23" t="s">
        <v>4</v>
      </c>
      <c r="E22" s="16"/>
      <c r="F22" s="52"/>
      <c r="G22" s="24" t="s">
        <v>6</v>
      </c>
      <c r="H22" s="16"/>
      <c r="I22" s="52"/>
      <c r="J22" s="25" t="s">
        <v>27</v>
      </c>
      <c r="K22" s="26"/>
      <c r="L22" s="27" t="s">
        <v>28</v>
      </c>
      <c r="M22" s="16"/>
      <c r="N22" s="52"/>
      <c r="O22" s="52"/>
    </row>
    <row r="23" spans="1:1024">
      <c r="A23" s="52"/>
      <c r="B23" s="28" t="s">
        <v>29</v>
      </c>
      <c r="C23" s="22" t="str">
        <f>N2</f>
        <v>Yhteensä</v>
      </c>
      <c r="D23" s="24" t="s">
        <v>3</v>
      </c>
      <c r="E23" s="16"/>
      <c r="F23" s="52"/>
      <c r="G23" s="29" t="s">
        <v>30</v>
      </c>
      <c r="H23" s="17">
        <v>1</v>
      </c>
      <c r="I23" s="52"/>
      <c r="J23" s="29"/>
      <c r="K23" s="30"/>
      <c r="L23" s="29" t="s">
        <v>31</v>
      </c>
      <c r="M23" s="16">
        <v>0</v>
      </c>
      <c r="N23" s="52"/>
      <c r="O23" s="52"/>
    </row>
    <row r="24" spans="1:1024">
      <c r="A24" s="52"/>
      <c r="B24" s="28" t="s">
        <v>44</v>
      </c>
      <c r="C24" s="22">
        <f>N5</f>
        <v>0</v>
      </c>
      <c r="D24" s="29" t="s">
        <v>2</v>
      </c>
      <c r="E24" s="16">
        <v>0</v>
      </c>
      <c r="F24" s="52"/>
      <c r="G24" s="25" t="s">
        <v>8</v>
      </c>
      <c r="H24" s="16">
        <v>2952</v>
      </c>
      <c r="I24" s="52"/>
      <c r="J24" s="25" t="s">
        <v>45</v>
      </c>
      <c r="K24" s="26"/>
      <c r="L24" s="31" t="s">
        <v>28</v>
      </c>
      <c r="M24" s="16"/>
      <c r="N24" s="52"/>
      <c r="O24" s="52"/>
    </row>
    <row r="25" spans="1:1024">
      <c r="A25" s="52"/>
      <c r="B25" s="28" t="s">
        <v>6</v>
      </c>
      <c r="C25" s="22">
        <f>N6</f>
        <v>0</v>
      </c>
      <c r="D25" s="29" t="s">
        <v>46</v>
      </c>
      <c r="E25" s="16">
        <v>0</v>
      </c>
      <c r="F25" s="52"/>
      <c r="G25" s="16"/>
      <c r="H25" s="19"/>
      <c r="I25" s="52"/>
      <c r="J25" s="16"/>
      <c r="K25" s="19"/>
      <c r="L25" s="32" t="s">
        <v>32</v>
      </c>
      <c r="M25" s="17"/>
      <c r="N25" s="52"/>
      <c r="O25" s="52"/>
    </row>
    <row r="26" spans="1:1024">
      <c r="A26" s="52"/>
      <c r="B26" s="44" t="s">
        <v>47</v>
      </c>
      <c r="C26" s="84">
        <f>N7</f>
        <v>0</v>
      </c>
      <c r="D26" s="29" t="s">
        <v>48</v>
      </c>
      <c r="E26" s="16"/>
      <c r="F26" s="52"/>
      <c r="G26" s="32" t="s">
        <v>33</v>
      </c>
      <c r="H26" s="16"/>
      <c r="I26" s="52"/>
      <c r="J26" s="16"/>
      <c r="K26" s="16"/>
      <c r="L26" s="25" t="s">
        <v>8</v>
      </c>
      <c r="M26" s="33"/>
      <c r="N26" s="52"/>
      <c r="O26" s="52"/>
    </row>
    <row r="27" spans="1:1024">
      <c r="A27" s="52"/>
      <c r="B27" s="28" t="s">
        <v>28</v>
      </c>
      <c r="C27" s="22">
        <f>N8</f>
        <v>0</v>
      </c>
      <c r="D27" s="29" t="s">
        <v>7</v>
      </c>
      <c r="E27" s="16">
        <v>0</v>
      </c>
      <c r="F27" s="52"/>
      <c r="G27" s="52"/>
      <c r="H27" s="52"/>
      <c r="I27" s="52"/>
      <c r="J27" s="16"/>
      <c r="K27" s="16"/>
      <c r="L27" s="34" t="s">
        <v>34</v>
      </c>
      <c r="M27" s="35">
        <v>0</v>
      </c>
      <c r="N27" s="52"/>
      <c r="O27" s="52"/>
    </row>
    <row r="28" spans="1:1024">
      <c r="A28" s="52"/>
      <c r="B28" s="28" t="s">
        <v>7</v>
      </c>
      <c r="C28" s="85">
        <f>N11</f>
        <v>0</v>
      </c>
      <c r="D28" s="29"/>
      <c r="E28" s="17"/>
      <c r="F28" s="52"/>
      <c r="G28" s="52"/>
      <c r="H28" s="52"/>
      <c r="I28" s="52"/>
      <c r="J28" s="52"/>
      <c r="K28" s="52"/>
      <c r="L28" s="53"/>
      <c r="M28" s="56"/>
      <c r="N28" s="52"/>
      <c r="O28" s="5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</row>
    <row r="29" spans="1:1024">
      <c r="A29" s="52"/>
      <c r="B29" s="28" t="s">
        <v>8</v>
      </c>
      <c r="C29" s="85"/>
      <c r="D29" s="29" t="s">
        <v>8</v>
      </c>
      <c r="E29" s="17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024">
      <c r="A30" s="52"/>
      <c r="B30" s="36"/>
      <c r="C30" s="37"/>
      <c r="D30" s="38"/>
      <c r="E30" s="39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4"/>
    </row>
    <row r="31" spans="1:1024">
      <c r="A31" s="52"/>
      <c r="B31" s="52"/>
      <c r="C31" s="52"/>
      <c r="D31" s="16" t="s">
        <v>10</v>
      </c>
      <c r="E31" s="30">
        <v>42406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024">
      <c r="A32" s="52"/>
      <c r="B32" s="63"/>
      <c r="C32" s="52"/>
      <c r="D32" s="25" t="s">
        <v>10</v>
      </c>
      <c r="E32" s="40">
        <f>C30-E30</f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024">
      <c r="A33" s="52"/>
      <c r="B33" s="63"/>
      <c r="C33" s="52"/>
      <c r="D33" s="114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  <c r="ABB33" s="41"/>
      <c r="ABC33" s="41"/>
      <c r="ABD33" s="41"/>
      <c r="ABE33" s="41"/>
      <c r="ABF33" s="41"/>
      <c r="ABG33" s="41"/>
      <c r="ABH33" s="41"/>
      <c r="ABI33" s="41"/>
      <c r="ABJ33" s="41"/>
      <c r="ABK33" s="41"/>
      <c r="ABL33" s="41"/>
      <c r="ABM33" s="41"/>
      <c r="ABN33" s="41"/>
      <c r="ABO33" s="41"/>
      <c r="ABP33" s="41"/>
      <c r="ABQ33" s="41"/>
      <c r="ABR33" s="41"/>
      <c r="ABS33" s="41"/>
      <c r="ABT33" s="41"/>
      <c r="ABU33" s="41"/>
      <c r="ABV33" s="41"/>
      <c r="ABW33" s="41"/>
      <c r="ABX33" s="41"/>
      <c r="ABY33" s="41"/>
      <c r="ABZ33" s="41"/>
      <c r="ACA33" s="41"/>
      <c r="ACB33" s="41"/>
      <c r="ACC33" s="41"/>
      <c r="ACD33" s="41"/>
      <c r="ACE33" s="41"/>
      <c r="ACF33" s="41"/>
      <c r="ACG33" s="41"/>
      <c r="ACH33" s="41"/>
      <c r="ACI33" s="41"/>
      <c r="ACJ33" s="41"/>
      <c r="ACK33" s="41"/>
      <c r="ACL33" s="41"/>
      <c r="ACM33" s="41"/>
      <c r="ACN33" s="41"/>
      <c r="ACO33" s="41"/>
      <c r="ACP33" s="41"/>
      <c r="ACQ33" s="41"/>
      <c r="ACR33" s="41"/>
      <c r="ACS33" s="41"/>
      <c r="ACT33" s="41"/>
      <c r="ACU33" s="41"/>
      <c r="ACV33" s="41"/>
      <c r="ACW33" s="41"/>
      <c r="ACX33" s="41"/>
      <c r="ACY33" s="41"/>
      <c r="ACZ33" s="41"/>
      <c r="ADA33" s="41"/>
      <c r="ADB33" s="41"/>
      <c r="ADC33" s="41"/>
      <c r="ADD33" s="41"/>
      <c r="ADE33" s="41"/>
      <c r="ADF33" s="41"/>
      <c r="ADG33" s="41"/>
      <c r="ADH33" s="41"/>
      <c r="ADI33" s="41"/>
      <c r="ADJ33" s="41"/>
      <c r="ADK33" s="41"/>
      <c r="ADL33" s="41"/>
      <c r="ADM33" s="41"/>
      <c r="ADN33" s="41"/>
      <c r="ADO33" s="41"/>
      <c r="ADP33" s="41"/>
      <c r="ADQ33" s="41"/>
      <c r="ADR33" s="41"/>
      <c r="ADS33" s="41"/>
      <c r="ADT33" s="41"/>
      <c r="ADU33" s="41"/>
      <c r="ADV33" s="41"/>
      <c r="ADW33" s="41"/>
      <c r="ADX33" s="41"/>
      <c r="ADY33" s="41"/>
      <c r="ADZ33" s="41"/>
      <c r="AEA33" s="41"/>
      <c r="AEB33" s="41"/>
      <c r="AEC33" s="41"/>
      <c r="AED33" s="41"/>
      <c r="AEE33" s="41"/>
      <c r="AEF33" s="41"/>
      <c r="AEG33" s="41"/>
      <c r="AEH33" s="41"/>
      <c r="AEI33" s="41"/>
      <c r="AEJ33" s="41"/>
      <c r="AEK33" s="41"/>
      <c r="AEL33" s="41"/>
      <c r="AEM33" s="41"/>
      <c r="AEN33" s="41"/>
      <c r="AEO33" s="41"/>
      <c r="AEP33" s="41"/>
      <c r="AEQ33" s="41"/>
      <c r="AER33" s="41"/>
      <c r="AES33" s="41"/>
      <c r="AET33" s="41"/>
      <c r="AEU33" s="41"/>
      <c r="AEV33" s="41"/>
      <c r="AEW33" s="41"/>
      <c r="AEX33" s="41"/>
      <c r="AEY33" s="41"/>
      <c r="AEZ33" s="41"/>
      <c r="AFA33" s="41"/>
      <c r="AFB33" s="41"/>
      <c r="AFC33" s="41"/>
      <c r="AFD33" s="41"/>
      <c r="AFE33" s="41"/>
      <c r="AFF33" s="41"/>
      <c r="AFG33" s="41"/>
      <c r="AFH33" s="41"/>
      <c r="AFI33" s="41"/>
      <c r="AFJ33" s="41"/>
      <c r="AFK33" s="41"/>
      <c r="AFL33" s="41"/>
      <c r="AFM33" s="41"/>
      <c r="AFN33" s="41"/>
      <c r="AFO33" s="41"/>
      <c r="AFP33" s="41"/>
      <c r="AFQ33" s="41"/>
      <c r="AFR33" s="41"/>
      <c r="AFS33" s="41"/>
      <c r="AFT33" s="41"/>
      <c r="AFU33" s="41"/>
      <c r="AFV33" s="41"/>
      <c r="AFW33" s="41"/>
      <c r="AFX33" s="41"/>
      <c r="AFY33" s="41"/>
      <c r="AFZ33" s="41"/>
      <c r="AGA33" s="41"/>
      <c r="AGB33" s="41"/>
      <c r="AGC33" s="41"/>
      <c r="AGD33" s="41"/>
      <c r="AGE33" s="41"/>
      <c r="AGF33" s="41"/>
      <c r="AGG33" s="41"/>
      <c r="AGH33" s="41"/>
      <c r="AGI33" s="41"/>
      <c r="AGJ33" s="41"/>
      <c r="AGK33" s="41"/>
      <c r="AGL33" s="41"/>
      <c r="AGM33" s="41"/>
      <c r="AGN33" s="41"/>
      <c r="AGO33" s="41"/>
      <c r="AGP33" s="41"/>
      <c r="AGQ33" s="41"/>
      <c r="AGR33" s="41"/>
      <c r="AGS33" s="41"/>
      <c r="AGT33" s="41"/>
      <c r="AGU33" s="41"/>
      <c r="AGV33" s="41"/>
      <c r="AGW33" s="41"/>
      <c r="AGX33" s="41"/>
      <c r="AGY33" s="41"/>
      <c r="AGZ33" s="41"/>
      <c r="AHA33" s="41"/>
      <c r="AHB33" s="41"/>
      <c r="AHC33" s="41"/>
      <c r="AHD33" s="41"/>
      <c r="AHE33" s="41"/>
      <c r="AHF33" s="41"/>
      <c r="AHG33" s="41"/>
      <c r="AHH33" s="41"/>
      <c r="AHI33" s="41"/>
      <c r="AHJ33" s="41"/>
      <c r="AHK33" s="41"/>
      <c r="AHL33" s="41"/>
      <c r="AHM33" s="41"/>
      <c r="AHN33" s="41"/>
      <c r="AHO33" s="41"/>
      <c r="AHP33" s="41"/>
      <c r="AHQ33" s="41"/>
      <c r="AHR33" s="41"/>
      <c r="AHS33" s="41"/>
      <c r="AHT33" s="41"/>
      <c r="AHU33" s="41"/>
      <c r="AHV33" s="41"/>
      <c r="AHW33" s="41"/>
      <c r="AHX33" s="41"/>
      <c r="AHY33" s="41"/>
      <c r="AHZ33" s="41"/>
      <c r="AIA33" s="41"/>
      <c r="AIB33" s="41"/>
      <c r="AIC33" s="41"/>
      <c r="AID33" s="41"/>
      <c r="AIE33" s="41"/>
      <c r="AIF33" s="41"/>
      <c r="AIG33" s="41"/>
      <c r="AIH33" s="41"/>
      <c r="AII33" s="41"/>
      <c r="AIJ33" s="41"/>
      <c r="AIK33" s="41"/>
      <c r="AIL33" s="41"/>
      <c r="AIM33" s="41"/>
      <c r="AIN33" s="41"/>
      <c r="AIO33" s="41"/>
      <c r="AIP33" s="41"/>
      <c r="AIQ33" s="41"/>
      <c r="AIR33" s="41"/>
      <c r="AIS33" s="41"/>
      <c r="AIT33" s="41"/>
      <c r="AIU33" s="41"/>
      <c r="AIV33" s="41"/>
      <c r="AIW33" s="41"/>
      <c r="AIX33" s="41"/>
      <c r="AIY33" s="41"/>
      <c r="AIZ33" s="41"/>
      <c r="AJA33" s="41"/>
      <c r="AJB33" s="41"/>
      <c r="AJC33" s="41"/>
      <c r="AJD33" s="41"/>
      <c r="AJE33" s="41"/>
      <c r="AJF33" s="41"/>
      <c r="AJG33" s="41"/>
      <c r="AJH33" s="41"/>
      <c r="AJI33" s="41"/>
      <c r="AJJ33" s="41"/>
      <c r="AJK33" s="41"/>
      <c r="AJL33" s="41"/>
      <c r="AJM33" s="41"/>
      <c r="AJN33" s="41"/>
      <c r="AJO33" s="41"/>
      <c r="AJP33" s="41"/>
      <c r="AJQ33" s="41"/>
      <c r="AJR33" s="41"/>
      <c r="AJS33" s="41"/>
      <c r="AJT33" s="41"/>
      <c r="AJU33" s="41"/>
      <c r="AJV33" s="41"/>
      <c r="AJW33" s="41"/>
      <c r="AJX33" s="41"/>
      <c r="AJY33" s="41"/>
      <c r="AJZ33" s="41"/>
      <c r="AKA33" s="41"/>
      <c r="AKB33" s="41"/>
      <c r="AKC33" s="41"/>
      <c r="AKD33" s="41"/>
      <c r="AKE33" s="41"/>
      <c r="AKF33" s="41"/>
      <c r="AKG33" s="41"/>
      <c r="AKH33" s="41"/>
      <c r="AKI33" s="41"/>
      <c r="AKJ33" s="41"/>
      <c r="AKK33" s="41"/>
      <c r="AKL33" s="41"/>
      <c r="AKM33" s="41"/>
      <c r="AKN33" s="41"/>
      <c r="AKO33" s="41"/>
      <c r="AKP33" s="41"/>
      <c r="AKQ33" s="41"/>
      <c r="AKR33" s="41"/>
      <c r="AKS33" s="41"/>
      <c r="AKT33" s="41"/>
      <c r="AKU33" s="41"/>
      <c r="AKV33" s="41"/>
      <c r="AKW33" s="41"/>
      <c r="AKX33" s="41"/>
      <c r="AKY33" s="41"/>
      <c r="AKZ33" s="41"/>
      <c r="ALA33" s="41"/>
      <c r="ALB33" s="41"/>
      <c r="ALC33" s="41"/>
      <c r="ALD33" s="41"/>
      <c r="ALE33" s="41"/>
      <c r="ALF33" s="41"/>
      <c r="ALG33" s="41"/>
      <c r="ALH33" s="41"/>
      <c r="ALI33" s="41"/>
      <c r="ALJ33" s="41"/>
      <c r="ALK33" s="41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  <c r="ALV33" s="41"/>
      <c r="ALW33" s="41"/>
      <c r="ALX33" s="41"/>
      <c r="ALY33" s="41"/>
      <c r="ALZ33" s="41"/>
      <c r="AMA33" s="41"/>
      <c r="AMB33" s="41"/>
      <c r="AMC33" s="41"/>
      <c r="AMD33" s="41"/>
      <c r="AME33" s="41"/>
      <c r="AMF33" s="41"/>
      <c r="AMG33" s="41"/>
      <c r="AMH33" s="41"/>
      <c r="AMI33" s="41"/>
      <c r="AMJ33" s="41"/>
    </row>
    <row r="34" spans="1:1024">
      <c r="A34" s="52"/>
      <c r="B34" s="52"/>
      <c r="C34" s="52"/>
      <c r="D34" s="52"/>
      <c r="E34" s="52"/>
      <c r="F34" s="74"/>
      <c r="G34" s="52"/>
      <c r="H34" s="52"/>
      <c r="I34" s="52"/>
      <c r="J34" s="52"/>
      <c r="K34" s="52"/>
      <c r="L34" s="52"/>
      <c r="M34" s="52"/>
      <c r="N34" s="52"/>
      <c r="O34" s="52"/>
      <c r="P34" s="41"/>
      <c r="Q34" s="41"/>
      <c r="R34" s="41"/>
      <c r="S34" s="41"/>
      <c r="T34" s="41"/>
      <c r="U34" s="41"/>
    </row>
    <row r="35" spans="1:1024">
      <c r="G35" s="52"/>
      <c r="H35" s="116"/>
      <c r="I35" s="116"/>
      <c r="J35" s="116"/>
      <c r="K35" s="116"/>
      <c r="L35" s="116"/>
      <c r="M35" s="116"/>
      <c r="N35" s="116"/>
      <c r="O35" s="116"/>
      <c r="P35" s="117"/>
      <c r="Q35" s="117"/>
      <c r="R35" s="117"/>
      <c r="S35" s="41"/>
      <c r="T35" s="41"/>
      <c r="U35" s="41"/>
      <c r="V35" s="41"/>
      <c r="W35" s="41"/>
      <c r="X35" s="41"/>
      <c r="Y35" s="41"/>
      <c r="Z35" s="41"/>
      <c r="AA35" s="41"/>
    </row>
    <row r="36" spans="1:1024">
      <c r="B36" s="52"/>
      <c r="C36" s="115" t="s">
        <v>47</v>
      </c>
      <c r="D36" s="115"/>
      <c r="E36" s="52"/>
      <c r="F36" s="52" t="s">
        <v>49</v>
      </c>
      <c r="G36" s="5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41"/>
      <c r="T36" s="41"/>
      <c r="U36" s="41"/>
      <c r="V36" s="75"/>
      <c r="W36" s="75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</row>
    <row r="37" spans="1:1024">
      <c r="B37" s="41"/>
      <c r="C37" s="41" t="s">
        <v>50</v>
      </c>
      <c r="D37" s="41"/>
      <c r="E37" s="41"/>
      <c r="F37" s="41" t="s">
        <v>51</v>
      </c>
      <c r="G37" s="4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41"/>
      <c r="T37" s="41"/>
      <c r="U37" s="41"/>
      <c r="V37" s="75"/>
      <c r="W37" s="75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  <c r="AMF37" s="41"/>
      <c r="AMG37" s="41"/>
      <c r="AMH37" s="41"/>
      <c r="AMI37" s="41"/>
      <c r="AMJ37" s="41"/>
    </row>
    <row r="38" spans="1:1024">
      <c r="A38" s="52"/>
      <c r="B38" s="52"/>
      <c r="C38" s="52" t="s">
        <v>52</v>
      </c>
      <c r="D38" s="52"/>
      <c r="E38" s="74"/>
      <c r="F38" s="74" t="s">
        <v>51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41"/>
      <c r="T38" s="41"/>
      <c r="U38" s="41"/>
      <c r="V38" s="75"/>
      <c r="W38" s="75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</row>
    <row r="39" spans="1:1024">
      <c r="A39" s="52"/>
      <c r="B39" s="52"/>
      <c r="C39" s="52" t="s">
        <v>53</v>
      </c>
      <c r="D39" s="52"/>
      <c r="E39" s="74"/>
      <c r="F39" s="74" t="s">
        <v>51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  <c r="S39" s="41"/>
      <c r="T39" s="41"/>
      <c r="U39" s="41"/>
      <c r="V39" s="75"/>
      <c r="W39" s="75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I39" s="41"/>
      <c r="LJ39" s="41"/>
      <c r="LK39" s="41"/>
      <c r="LL39" s="41"/>
      <c r="LM39" s="41"/>
      <c r="LN39" s="41"/>
      <c r="LO39" s="41"/>
      <c r="LP39" s="41"/>
      <c r="LQ39" s="41"/>
      <c r="LR39" s="41"/>
      <c r="LS39" s="41"/>
      <c r="LT39" s="41"/>
      <c r="LU39" s="41"/>
      <c r="LV39" s="41"/>
      <c r="LW39" s="41"/>
      <c r="LX39" s="41"/>
      <c r="LY39" s="41"/>
      <c r="LZ39" s="41"/>
      <c r="MA39" s="41"/>
      <c r="MB39" s="41"/>
      <c r="MC39" s="41"/>
      <c r="MD39" s="41"/>
      <c r="ME39" s="41"/>
      <c r="MF39" s="41"/>
      <c r="MG39" s="41"/>
      <c r="MH39" s="41"/>
      <c r="MI39" s="41"/>
      <c r="MJ39" s="41"/>
      <c r="MK39" s="41"/>
      <c r="ML39" s="41"/>
      <c r="MM39" s="41"/>
      <c r="MN39" s="41"/>
      <c r="MO39" s="41"/>
      <c r="MP39" s="41"/>
      <c r="MQ39" s="41"/>
      <c r="MR39" s="41"/>
      <c r="MS39" s="41"/>
      <c r="MT39" s="41"/>
      <c r="MU39" s="41"/>
      <c r="MV39" s="41"/>
      <c r="MW39" s="41"/>
      <c r="MX39" s="41"/>
      <c r="MY39" s="41"/>
      <c r="MZ39" s="41"/>
      <c r="NA39" s="41"/>
      <c r="NB39" s="41"/>
      <c r="NC39" s="41"/>
      <c r="ND39" s="41"/>
      <c r="NE39" s="41"/>
      <c r="NF39" s="41"/>
      <c r="NG39" s="41"/>
      <c r="NH39" s="41"/>
      <c r="NI39" s="41"/>
      <c r="NJ39" s="41"/>
      <c r="NK39" s="41"/>
      <c r="NL39" s="41"/>
      <c r="NM39" s="41"/>
      <c r="NN39" s="41"/>
      <c r="NO39" s="41"/>
      <c r="NP39" s="41"/>
      <c r="NQ39" s="41"/>
      <c r="NR39" s="41"/>
      <c r="NS39" s="41"/>
      <c r="NT39" s="41"/>
      <c r="NU39" s="41"/>
      <c r="NV39" s="41"/>
      <c r="NW39" s="41"/>
      <c r="NX39" s="41"/>
      <c r="NY39" s="41"/>
      <c r="NZ39" s="41"/>
      <c r="OA39" s="41"/>
      <c r="OB39" s="41"/>
      <c r="OC39" s="41"/>
      <c r="OD39" s="41"/>
      <c r="OE39" s="41"/>
      <c r="OF39" s="41"/>
      <c r="OG39" s="41"/>
      <c r="OH39" s="41"/>
      <c r="OI39" s="41"/>
      <c r="OJ39" s="41"/>
      <c r="OK39" s="41"/>
      <c r="OL39" s="41"/>
      <c r="OM39" s="41"/>
      <c r="ON39" s="41"/>
      <c r="OO39" s="41"/>
      <c r="OP39" s="41"/>
      <c r="OQ39" s="41"/>
      <c r="OR39" s="41"/>
      <c r="OS39" s="41"/>
      <c r="OT39" s="41"/>
      <c r="OU39" s="41"/>
      <c r="OV39" s="41"/>
      <c r="OW39" s="41"/>
      <c r="OX39" s="41"/>
      <c r="OY39" s="41"/>
      <c r="OZ39" s="41"/>
      <c r="PA39" s="41"/>
      <c r="PB39" s="41"/>
      <c r="PC39" s="41"/>
      <c r="PD39" s="41"/>
      <c r="PE39" s="41"/>
      <c r="PF39" s="41"/>
      <c r="PG39" s="41"/>
      <c r="PH39" s="41"/>
      <c r="PI39" s="41"/>
      <c r="PJ39" s="41"/>
      <c r="PK39" s="41"/>
      <c r="PL39" s="41"/>
      <c r="PM39" s="41"/>
      <c r="PN39" s="41"/>
      <c r="PO39" s="41"/>
      <c r="PP39" s="41"/>
      <c r="PQ39" s="41"/>
      <c r="PR39" s="41"/>
      <c r="PS39" s="41"/>
      <c r="PT39" s="41"/>
      <c r="PU39" s="41"/>
      <c r="PV39" s="41"/>
      <c r="PW39" s="41"/>
      <c r="PX39" s="41"/>
      <c r="PY39" s="41"/>
      <c r="PZ39" s="41"/>
      <c r="QA39" s="41"/>
      <c r="QB39" s="41"/>
      <c r="QC39" s="41"/>
      <c r="QD39" s="41"/>
      <c r="QE39" s="41"/>
      <c r="QF39" s="41"/>
      <c r="QG39" s="41"/>
      <c r="QH39" s="41"/>
      <c r="QI39" s="41"/>
      <c r="QJ39" s="41"/>
      <c r="QK39" s="41"/>
      <c r="QL39" s="41"/>
      <c r="QM39" s="41"/>
      <c r="QN39" s="41"/>
      <c r="QO39" s="41"/>
      <c r="QP39" s="41"/>
      <c r="QQ39" s="41"/>
      <c r="QR39" s="41"/>
      <c r="QS39" s="41"/>
      <c r="QT39" s="41"/>
      <c r="QU39" s="41"/>
      <c r="QV39" s="41"/>
      <c r="QW39" s="41"/>
      <c r="QX39" s="41"/>
      <c r="QY39" s="41"/>
      <c r="QZ39" s="41"/>
      <c r="RA39" s="41"/>
      <c r="RB39" s="41"/>
      <c r="RC39" s="41"/>
      <c r="RD39" s="41"/>
      <c r="RE39" s="41"/>
      <c r="RF39" s="41"/>
      <c r="RG39" s="41"/>
      <c r="RH39" s="41"/>
      <c r="RI39" s="41"/>
      <c r="RJ39" s="41"/>
      <c r="RK39" s="41"/>
      <c r="RL39" s="41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41"/>
      <c r="RZ39" s="41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/>
      <c r="SX39" s="41"/>
      <c r="SY39" s="41"/>
      <c r="SZ39" s="41"/>
      <c r="TA39" s="41"/>
      <c r="TB39" s="41"/>
      <c r="TC39" s="41"/>
      <c r="TD39" s="41"/>
      <c r="TE39" s="41"/>
      <c r="TF39" s="41"/>
      <c r="TG39" s="41"/>
      <c r="TH39" s="41"/>
      <c r="TI39" s="41"/>
      <c r="TJ39" s="41"/>
      <c r="TK39" s="41"/>
      <c r="TL39" s="41"/>
      <c r="TM39" s="41"/>
      <c r="TN39" s="41"/>
      <c r="TO39" s="41"/>
      <c r="TP39" s="41"/>
      <c r="TQ39" s="41"/>
      <c r="TR39" s="41"/>
      <c r="TS39" s="41"/>
      <c r="TT39" s="41"/>
      <c r="TU39" s="41"/>
      <c r="TV39" s="41"/>
      <c r="TW39" s="41"/>
      <c r="TX39" s="41"/>
      <c r="TY39" s="41"/>
      <c r="TZ39" s="41"/>
      <c r="UA39" s="41"/>
      <c r="UB39" s="41"/>
      <c r="UC39" s="41"/>
      <c r="UD39" s="41"/>
      <c r="UE39" s="41"/>
      <c r="UF39" s="41"/>
      <c r="UG39" s="41"/>
      <c r="UH39" s="41"/>
      <c r="UI39" s="41"/>
      <c r="UJ39" s="41"/>
      <c r="UK39" s="41"/>
      <c r="UL39" s="41"/>
      <c r="UM39" s="41"/>
      <c r="UN39" s="41"/>
      <c r="UO39" s="41"/>
      <c r="UP39" s="41"/>
      <c r="UQ39" s="41"/>
      <c r="UR39" s="41"/>
      <c r="US39" s="41"/>
      <c r="UT39" s="41"/>
      <c r="UU39" s="41"/>
      <c r="UV39" s="41"/>
      <c r="UW39" s="41"/>
      <c r="UX39" s="41"/>
      <c r="UY39" s="41"/>
      <c r="UZ39" s="41"/>
      <c r="VA39" s="41"/>
      <c r="VB39" s="41"/>
      <c r="VC39" s="41"/>
      <c r="VD39" s="41"/>
      <c r="VE39" s="41"/>
      <c r="VF39" s="41"/>
      <c r="VG39" s="41"/>
      <c r="VH39" s="41"/>
      <c r="VI39" s="41"/>
      <c r="VJ39" s="41"/>
      <c r="VK39" s="41"/>
      <c r="VL39" s="41"/>
      <c r="VM39" s="41"/>
      <c r="VN39" s="41"/>
      <c r="VO39" s="41"/>
      <c r="VP39" s="41"/>
      <c r="VQ39" s="41"/>
      <c r="VR39" s="41"/>
      <c r="VS39" s="41"/>
      <c r="VT39" s="41"/>
      <c r="VU39" s="41"/>
      <c r="VV39" s="41"/>
      <c r="VW39" s="41"/>
      <c r="VX39" s="41"/>
      <c r="VY39" s="41"/>
      <c r="VZ39" s="41"/>
      <c r="WA39" s="41"/>
      <c r="WB39" s="41"/>
      <c r="WC39" s="41"/>
      <c r="WD39" s="41"/>
      <c r="WE39" s="41"/>
      <c r="WF39" s="41"/>
      <c r="WG39" s="41"/>
      <c r="WH39" s="41"/>
      <c r="WI39" s="41"/>
      <c r="WJ39" s="41"/>
      <c r="WK39" s="41"/>
      <c r="WL39" s="41"/>
      <c r="WM39" s="41"/>
      <c r="WN39" s="41"/>
      <c r="WO39" s="41"/>
      <c r="WP39" s="41"/>
      <c r="WQ39" s="41"/>
      <c r="WR39" s="41"/>
      <c r="WS39" s="41"/>
      <c r="WT39" s="41"/>
      <c r="WU39" s="41"/>
      <c r="WV39" s="41"/>
      <c r="WW39" s="41"/>
      <c r="WX39" s="41"/>
      <c r="WY39" s="41"/>
      <c r="WZ39" s="41"/>
      <c r="XA39" s="41"/>
      <c r="XB39" s="41"/>
      <c r="XC39" s="41"/>
      <c r="XD39" s="41"/>
      <c r="XE39" s="41"/>
      <c r="XF39" s="41"/>
      <c r="XG39" s="41"/>
      <c r="XH39" s="41"/>
      <c r="XI39" s="41"/>
      <c r="XJ39" s="41"/>
      <c r="XK39" s="41"/>
      <c r="XL39" s="41"/>
      <c r="XM39" s="41"/>
      <c r="XN39" s="41"/>
      <c r="XO39" s="41"/>
      <c r="XP39" s="41"/>
      <c r="XQ39" s="41"/>
      <c r="XR39" s="41"/>
      <c r="XS39" s="41"/>
      <c r="XT39" s="41"/>
      <c r="XU39" s="41"/>
      <c r="XV39" s="41"/>
      <c r="XW39" s="41"/>
      <c r="XX39" s="41"/>
      <c r="XY39" s="41"/>
      <c r="XZ39" s="41"/>
      <c r="YA39" s="41"/>
      <c r="YB39" s="41"/>
      <c r="YC39" s="41"/>
      <c r="YD39" s="41"/>
      <c r="YE39" s="41"/>
      <c r="YF39" s="41"/>
      <c r="YG39" s="41"/>
      <c r="YH39" s="41"/>
      <c r="YI39" s="41"/>
      <c r="YJ39" s="41"/>
      <c r="YK39" s="41"/>
      <c r="YL39" s="41"/>
      <c r="YM39" s="41"/>
      <c r="YN39" s="41"/>
      <c r="YO39" s="41"/>
      <c r="YP39" s="41"/>
      <c r="YQ39" s="41"/>
      <c r="YR39" s="41"/>
      <c r="YS39" s="41"/>
      <c r="YT39" s="41"/>
      <c r="YU39" s="41"/>
      <c r="YV39" s="41"/>
      <c r="YW39" s="41"/>
      <c r="YX39" s="41"/>
      <c r="YY39" s="41"/>
      <c r="YZ39" s="41"/>
      <c r="ZA39" s="41"/>
      <c r="ZB39" s="41"/>
      <c r="ZC39" s="41"/>
      <c r="ZD39" s="41"/>
      <c r="ZE39" s="41"/>
      <c r="ZF39" s="41"/>
      <c r="ZG39" s="41"/>
      <c r="ZH39" s="41"/>
      <c r="ZI39" s="41"/>
      <c r="ZJ39" s="41"/>
      <c r="ZK39" s="41"/>
      <c r="ZL39" s="41"/>
      <c r="ZM39" s="41"/>
      <c r="ZN39" s="41"/>
      <c r="ZO39" s="41"/>
      <c r="ZP39" s="41"/>
      <c r="ZQ39" s="41"/>
      <c r="ZR39" s="41"/>
      <c r="ZS39" s="41"/>
      <c r="ZT39" s="41"/>
      <c r="ZU39" s="41"/>
      <c r="ZV39" s="41"/>
      <c r="ZW39" s="41"/>
      <c r="ZX39" s="41"/>
      <c r="ZY39" s="41"/>
      <c r="ZZ39" s="41"/>
      <c r="AAA39" s="41"/>
      <c r="AAB39" s="41"/>
      <c r="AAC39" s="41"/>
      <c r="AAD39" s="41"/>
      <c r="AAE39" s="41"/>
      <c r="AAF39" s="41"/>
      <c r="AAG39" s="41"/>
      <c r="AAH39" s="41"/>
      <c r="AAI39" s="41"/>
      <c r="AAJ39" s="41"/>
      <c r="AAK39" s="41"/>
      <c r="AAL39" s="41"/>
      <c r="AAM39" s="41"/>
      <c r="AAN39" s="41"/>
      <c r="AAO39" s="41"/>
      <c r="AAP39" s="41"/>
      <c r="AAQ39" s="41"/>
      <c r="AAR39" s="41"/>
      <c r="AAS39" s="41"/>
      <c r="AAT39" s="41"/>
      <c r="AAU39" s="41"/>
      <c r="AAV39" s="41"/>
      <c r="AAW39" s="41"/>
      <c r="AAX39" s="41"/>
      <c r="AAY39" s="41"/>
      <c r="AAZ39" s="41"/>
      <c r="ABA39" s="41"/>
      <c r="ABB39" s="41"/>
      <c r="ABC39" s="41"/>
      <c r="ABD39" s="41"/>
      <c r="ABE39" s="41"/>
      <c r="ABF39" s="41"/>
      <c r="ABG39" s="41"/>
      <c r="ABH39" s="41"/>
      <c r="ABI39" s="41"/>
      <c r="ABJ39" s="41"/>
      <c r="ABK39" s="41"/>
      <c r="ABL39" s="41"/>
      <c r="ABM39" s="41"/>
      <c r="ABN39" s="41"/>
      <c r="ABO39" s="41"/>
      <c r="ABP39" s="41"/>
      <c r="ABQ39" s="41"/>
      <c r="ABR39" s="41"/>
      <c r="ABS39" s="41"/>
      <c r="ABT39" s="41"/>
      <c r="ABU39" s="41"/>
      <c r="ABV39" s="41"/>
      <c r="ABW39" s="41"/>
      <c r="ABX39" s="41"/>
      <c r="ABY39" s="41"/>
      <c r="ABZ39" s="41"/>
      <c r="ACA39" s="41"/>
      <c r="ACB39" s="41"/>
      <c r="ACC39" s="41"/>
      <c r="ACD39" s="41"/>
      <c r="ACE39" s="41"/>
      <c r="ACF39" s="41"/>
      <c r="ACG39" s="41"/>
      <c r="ACH39" s="41"/>
      <c r="ACI39" s="41"/>
      <c r="ACJ39" s="41"/>
      <c r="ACK39" s="41"/>
      <c r="ACL39" s="41"/>
      <c r="ACM39" s="41"/>
      <c r="ACN39" s="41"/>
      <c r="ACO39" s="41"/>
      <c r="ACP39" s="41"/>
      <c r="ACQ39" s="41"/>
      <c r="ACR39" s="41"/>
      <c r="ACS39" s="41"/>
      <c r="ACT39" s="41"/>
      <c r="ACU39" s="41"/>
      <c r="ACV39" s="41"/>
      <c r="ACW39" s="41"/>
      <c r="ACX39" s="41"/>
      <c r="ACY39" s="41"/>
      <c r="ACZ39" s="41"/>
      <c r="ADA39" s="41"/>
      <c r="ADB39" s="41"/>
      <c r="ADC39" s="41"/>
      <c r="ADD39" s="41"/>
      <c r="ADE39" s="41"/>
      <c r="ADF39" s="41"/>
      <c r="ADG39" s="41"/>
      <c r="ADH39" s="41"/>
      <c r="ADI39" s="41"/>
      <c r="ADJ39" s="41"/>
      <c r="ADK39" s="41"/>
      <c r="ADL39" s="41"/>
      <c r="ADM39" s="41"/>
      <c r="ADN39" s="41"/>
      <c r="ADO39" s="41"/>
      <c r="ADP39" s="41"/>
      <c r="ADQ39" s="41"/>
      <c r="ADR39" s="41"/>
      <c r="ADS39" s="41"/>
      <c r="ADT39" s="41"/>
      <c r="ADU39" s="41"/>
      <c r="ADV39" s="41"/>
      <c r="ADW39" s="41"/>
      <c r="ADX39" s="41"/>
      <c r="ADY39" s="41"/>
      <c r="ADZ39" s="41"/>
      <c r="AEA39" s="41"/>
      <c r="AEB39" s="41"/>
      <c r="AEC39" s="41"/>
      <c r="AED39" s="41"/>
      <c r="AEE39" s="41"/>
      <c r="AEF39" s="41"/>
      <c r="AEG39" s="41"/>
      <c r="AEH39" s="41"/>
      <c r="AEI39" s="41"/>
      <c r="AEJ39" s="41"/>
      <c r="AEK39" s="41"/>
      <c r="AEL39" s="41"/>
      <c r="AEM39" s="41"/>
      <c r="AEN39" s="41"/>
      <c r="AEO39" s="41"/>
      <c r="AEP39" s="41"/>
      <c r="AEQ39" s="41"/>
      <c r="AER39" s="41"/>
      <c r="AES39" s="41"/>
      <c r="AET39" s="41"/>
      <c r="AEU39" s="41"/>
      <c r="AEV39" s="41"/>
      <c r="AEW39" s="41"/>
      <c r="AEX39" s="41"/>
      <c r="AEY39" s="41"/>
      <c r="AEZ39" s="41"/>
      <c r="AFA39" s="41"/>
      <c r="AFB39" s="41"/>
      <c r="AFC39" s="41"/>
      <c r="AFD39" s="41"/>
      <c r="AFE39" s="41"/>
      <c r="AFF39" s="41"/>
      <c r="AFG39" s="41"/>
      <c r="AFH39" s="41"/>
      <c r="AFI39" s="41"/>
      <c r="AFJ39" s="41"/>
      <c r="AFK39" s="41"/>
      <c r="AFL39" s="41"/>
      <c r="AFM39" s="41"/>
      <c r="AFN39" s="41"/>
      <c r="AFO39" s="41"/>
      <c r="AFP39" s="41"/>
      <c r="AFQ39" s="41"/>
      <c r="AFR39" s="41"/>
      <c r="AFS39" s="41"/>
      <c r="AFT39" s="41"/>
      <c r="AFU39" s="41"/>
      <c r="AFV39" s="41"/>
      <c r="AFW39" s="41"/>
      <c r="AFX39" s="41"/>
      <c r="AFY39" s="41"/>
      <c r="AFZ39" s="41"/>
      <c r="AGA39" s="41"/>
      <c r="AGB39" s="41"/>
      <c r="AGC39" s="41"/>
      <c r="AGD39" s="41"/>
      <c r="AGE39" s="41"/>
      <c r="AGF39" s="41"/>
      <c r="AGG39" s="41"/>
      <c r="AGH39" s="41"/>
      <c r="AGI39" s="41"/>
      <c r="AGJ39" s="41"/>
      <c r="AGK39" s="41"/>
      <c r="AGL39" s="41"/>
      <c r="AGM39" s="41"/>
      <c r="AGN39" s="41"/>
      <c r="AGO39" s="41"/>
      <c r="AGP39" s="41"/>
      <c r="AGQ39" s="41"/>
      <c r="AGR39" s="41"/>
      <c r="AGS39" s="41"/>
      <c r="AGT39" s="41"/>
      <c r="AGU39" s="41"/>
      <c r="AGV39" s="41"/>
      <c r="AGW39" s="41"/>
      <c r="AGX39" s="41"/>
      <c r="AGY39" s="41"/>
      <c r="AGZ39" s="41"/>
      <c r="AHA39" s="41"/>
      <c r="AHB39" s="41"/>
      <c r="AHC39" s="41"/>
      <c r="AHD39" s="41"/>
      <c r="AHE39" s="41"/>
      <c r="AHF39" s="41"/>
      <c r="AHG39" s="41"/>
      <c r="AHH39" s="41"/>
      <c r="AHI39" s="41"/>
      <c r="AHJ39" s="41"/>
      <c r="AHK39" s="41"/>
      <c r="AHL39" s="41"/>
      <c r="AHM39" s="41"/>
      <c r="AHN39" s="41"/>
      <c r="AHO39" s="41"/>
      <c r="AHP39" s="41"/>
      <c r="AHQ39" s="41"/>
      <c r="AHR39" s="41"/>
      <c r="AHS39" s="41"/>
      <c r="AHT39" s="41"/>
      <c r="AHU39" s="41"/>
      <c r="AHV39" s="41"/>
      <c r="AHW39" s="41"/>
      <c r="AHX39" s="41"/>
      <c r="AHY39" s="41"/>
      <c r="AHZ39" s="41"/>
      <c r="AIA39" s="41"/>
      <c r="AIB39" s="41"/>
      <c r="AIC39" s="41"/>
      <c r="AID39" s="41"/>
      <c r="AIE39" s="41"/>
      <c r="AIF39" s="41"/>
      <c r="AIG39" s="41"/>
      <c r="AIH39" s="41"/>
      <c r="AII39" s="41"/>
      <c r="AIJ39" s="41"/>
      <c r="AIK39" s="41"/>
      <c r="AIL39" s="41"/>
      <c r="AIM39" s="41"/>
      <c r="AIN39" s="41"/>
      <c r="AIO39" s="41"/>
      <c r="AIP39" s="41"/>
      <c r="AIQ39" s="41"/>
      <c r="AIR39" s="41"/>
      <c r="AIS39" s="41"/>
      <c r="AIT39" s="41"/>
      <c r="AIU39" s="41"/>
      <c r="AIV39" s="41"/>
      <c r="AIW39" s="41"/>
      <c r="AIX39" s="41"/>
      <c r="AIY39" s="41"/>
      <c r="AIZ39" s="41"/>
      <c r="AJA39" s="41"/>
      <c r="AJB39" s="41"/>
      <c r="AJC39" s="41"/>
      <c r="AJD39" s="41"/>
      <c r="AJE39" s="41"/>
      <c r="AJF39" s="41"/>
      <c r="AJG39" s="41"/>
      <c r="AJH39" s="41"/>
      <c r="AJI39" s="41"/>
      <c r="AJJ39" s="41"/>
      <c r="AJK39" s="41"/>
      <c r="AJL39" s="41"/>
      <c r="AJM39" s="41"/>
      <c r="AJN39" s="41"/>
      <c r="AJO39" s="41"/>
      <c r="AJP39" s="41"/>
      <c r="AJQ39" s="41"/>
      <c r="AJR39" s="41"/>
      <c r="AJS39" s="41"/>
      <c r="AJT39" s="41"/>
      <c r="AJU39" s="41"/>
      <c r="AJV39" s="41"/>
      <c r="AJW39" s="41"/>
      <c r="AJX39" s="41"/>
      <c r="AJY39" s="41"/>
      <c r="AJZ39" s="41"/>
      <c r="AKA39" s="41"/>
      <c r="AKB39" s="41"/>
      <c r="AKC39" s="41"/>
      <c r="AKD39" s="41"/>
      <c r="AKE39" s="41"/>
      <c r="AKF39" s="41"/>
      <c r="AKG39" s="41"/>
      <c r="AKH39" s="41"/>
      <c r="AKI39" s="41"/>
      <c r="AKJ39" s="41"/>
      <c r="AKK39" s="41"/>
      <c r="AKL39" s="41"/>
      <c r="AKM39" s="41"/>
      <c r="AKN39" s="41"/>
      <c r="AKO39" s="41"/>
      <c r="AKP39" s="41"/>
      <c r="AKQ39" s="41"/>
      <c r="AKR39" s="41"/>
      <c r="AKS39" s="41"/>
      <c r="AKT39" s="41"/>
      <c r="AKU39" s="41"/>
      <c r="AKV39" s="41"/>
      <c r="AKW39" s="41"/>
      <c r="AKX39" s="41"/>
      <c r="AKY39" s="41"/>
      <c r="AKZ39" s="41"/>
      <c r="ALA39" s="41"/>
      <c r="ALB39" s="41"/>
      <c r="ALC39" s="41"/>
      <c r="ALD39" s="41"/>
      <c r="ALE39" s="41"/>
      <c r="ALF39" s="41"/>
      <c r="ALG39" s="41"/>
      <c r="ALH39" s="41"/>
      <c r="ALI39" s="41"/>
      <c r="ALJ39" s="41"/>
      <c r="ALK39" s="41"/>
      <c r="ALL39" s="41"/>
      <c r="ALM39" s="41"/>
      <c r="ALN39" s="41"/>
      <c r="ALO39" s="41"/>
      <c r="ALP39" s="41"/>
      <c r="ALQ39" s="41"/>
      <c r="ALR39" s="41"/>
      <c r="ALS39" s="41"/>
      <c r="ALT39" s="41"/>
      <c r="ALU39" s="41"/>
      <c r="ALV39" s="41"/>
      <c r="ALW39" s="41"/>
      <c r="ALX39" s="41"/>
      <c r="ALY39" s="41"/>
      <c r="ALZ39" s="41"/>
      <c r="AMA39" s="41"/>
      <c r="AMB39" s="41"/>
      <c r="AMC39" s="41"/>
      <c r="AMD39" s="41"/>
      <c r="AME39" s="41"/>
      <c r="AMF39" s="41"/>
      <c r="AMG39" s="41"/>
      <c r="AMH39" s="41"/>
      <c r="AMI39" s="41"/>
      <c r="AMJ39" s="41"/>
    </row>
    <row r="40" spans="1:1024">
      <c r="A40" s="52"/>
      <c r="B40" s="52"/>
      <c r="C40" s="52" t="s">
        <v>54</v>
      </c>
      <c r="D40" s="52"/>
      <c r="E40" s="74"/>
      <c r="F40" s="74" t="s">
        <v>51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1"/>
      <c r="T40" s="41"/>
      <c r="U40" s="41"/>
      <c r="V40" s="75"/>
      <c r="W40" s="75"/>
      <c r="X40" s="41"/>
      <c r="Y40" s="41"/>
      <c r="Z40" s="41"/>
      <c r="AA40" s="41"/>
    </row>
    <row r="41" spans="1:1024">
      <c r="A41" s="52"/>
      <c r="B41" s="52"/>
      <c r="C41" s="52" t="s">
        <v>55</v>
      </c>
      <c r="D41" s="5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41"/>
      <c r="T41" s="41"/>
      <c r="U41" s="41"/>
      <c r="V41" s="75"/>
      <c r="W41" s="75"/>
      <c r="X41" s="41"/>
      <c r="Y41" s="41"/>
      <c r="Z41" s="41"/>
      <c r="AA41" s="41"/>
    </row>
    <row r="42" spans="1:1024">
      <c r="A42" s="52"/>
      <c r="B42" s="52"/>
      <c r="C42" s="52"/>
      <c r="D42" s="74"/>
      <c r="E42" s="75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75"/>
      <c r="V42" s="75"/>
      <c r="W42" s="41"/>
    </row>
    <row r="43" spans="1:1024">
      <c r="V43" s="75"/>
    </row>
  </sheetData>
  <sheetProtection formatCells="0" formatColumns="0" formatRows="0" insertColumns="0" insertRows="0" insertHyperlinks="0" deleteColumns="0" deleteRows="0" sort="0" autoFilter="0" pivotTables="0"/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Maksutaulukko</vt:lpstr>
      <vt:lpstr>budjetti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 Elo</dc:creator>
  <cp:lastModifiedBy>Elo Katri S</cp:lastModifiedBy>
  <cp:revision>3</cp:revision>
  <dcterms:created xsi:type="dcterms:W3CDTF">2013-08-27T06:13:02Z</dcterms:created>
  <dcterms:modified xsi:type="dcterms:W3CDTF">2015-08-24T07:55:48Z</dcterms:modified>
</cp:coreProperties>
</file>